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definedNames>
    <definedName name="solver_adj" localSheetId="0" hidden="1">Sheet1!$A$6:$A$17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Sheet1!$A$6:$A$17</definedName>
    <definedName name="solver_lhs2" localSheetId="0" hidden="1">Sheet1!$C$19:$P$19</definedName>
    <definedName name="solver_lin" localSheetId="0" hidden="1">2</definedName>
    <definedName name="solver_neg" localSheetId="0" hidden="1">2</definedName>
    <definedName name="solver_num" localSheetId="0" hidden="1">2</definedName>
    <definedName name="solver_nwt" localSheetId="0" hidden="1">1</definedName>
    <definedName name="solver_opt" localSheetId="0" hidden="1">Sheet1!$D$2</definedName>
    <definedName name="solver_pre" localSheetId="0" hidden="1">0.000001</definedName>
    <definedName name="solver_rel1" localSheetId="0" hidden="1">5</definedName>
    <definedName name="solver_rel2" localSheetId="0" hidden="1">3</definedName>
    <definedName name="solver_rhs1" localSheetId="0" hidden="1">binary</definedName>
    <definedName name="solver_rhs2" localSheetId="0" hidden="1">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25725"/>
</workbook>
</file>

<file path=xl/calcChain.xml><?xml version="1.0" encoding="utf-8"?>
<calcChain xmlns="http://schemas.openxmlformats.org/spreadsheetml/2006/main">
  <c r="D2" i="1"/>
  <c r="A19"/>
  <c r="D19"/>
  <c r="E19"/>
  <c r="F19"/>
  <c r="G19"/>
  <c r="H19"/>
  <c r="I19"/>
  <c r="J19"/>
  <c r="K19"/>
  <c r="L19"/>
  <c r="M19"/>
  <c r="N19"/>
  <c r="O19"/>
  <c r="P19"/>
  <c r="C19"/>
  <c r="D1" s="1"/>
  <c r="S7"/>
  <c r="S8"/>
  <c r="S9"/>
  <c r="S10"/>
  <c r="S11"/>
  <c r="S12"/>
  <c r="S13"/>
  <c r="S14"/>
  <c r="S15"/>
  <c r="S16"/>
  <c r="S17"/>
  <c r="S6"/>
  <c r="Q7"/>
  <c r="Q8"/>
  <c r="Q9"/>
  <c r="Q10"/>
  <c r="Q11"/>
  <c r="Q12"/>
  <c r="Q13"/>
  <c r="Q14"/>
  <c r="Q15"/>
  <c r="Q16"/>
  <c r="Q17"/>
  <c r="Q6"/>
</calcChain>
</file>

<file path=xl/sharedStrings.xml><?xml version="1.0" encoding="utf-8"?>
<sst xmlns="http://schemas.openxmlformats.org/spreadsheetml/2006/main" count="9" uniqueCount="9">
  <si>
    <t>Site</t>
  </si>
  <si>
    <t>Species</t>
  </si>
  <si>
    <t>Total Species</t>
  </si>
  <si>
    <t>Cost</t>
  </si>
  <si>
    <t>Species/Cost</t>
  </si>
  <si>
    <t>Choose?</t>
  </si>
  <si>
    <t>Number of Sites Conserved with Each Species Given Choice Matrix</t>
  </si>
  <si>
    <t>Total Species Conserved</t>
  </si>
  <si>
    <t>Total Cost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</si>
</sst>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4" borderId="0" xfId="0" applyFill="1" applyAlignment="1">
      <alignment horizontal="center"/>
    </xf>
    <xf numFmtId="1" fontId="0" fillId="3" borderId="1" xfId="0" applyNumberFormat="1" applyFill="1" applyBorder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="120" zoomScaleNormal="120" workbookViewId="0">
      <selection activeCell="D2" sqref="D2"/>
    </sheetView>
  </sheetViews>
  <sheetFormatPr defaultRowHeight="15"/>
  <cols>
    <col min="1" max="2" width="9.140625" style="1"/>
    <col min="3" max="16" width="4.42578125" style="1" customWidth="1"/>
    <col min="17" max="17" width="12.7109375" style="1" customWidth="1"/>
    <col min="18" max="18" width="9.140625" style="1"/>
    <col min="19" max="19" width="12.42578125" style="1" bestFit="1" customWidth="1"/>
    <col min="20" max="16384" width="9.140625" style="1"/>
  </cols>
  <sheetData>
    <row r="1" spans="1:19">
      <c r="A1" s="6" t="s">
        <v>7</v>
      </c>
      <c r="D1" s="7">
        <f>COUNTIF(C19:P19,"&gt;=1")</f>
        <v>14</v>
      </c>
    </row>
    <row r="2" spans="1:19">
      <c r="A2" s="1" t="s">
        <v>8</v>
      </c>
      <c r="D2" s="7">
        <f>SUMPRODUCT(A6:A17,R6:R17)</f>
        <v>23.000000000005958</v>
      </c>
    </row>
    <row r="4" spans="1:19">
      <c r="C4" s="2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9">
      <c r="A5" s="1" t="s">
        <v>5</v>
      </c>
      <c r="B5" s="1" t="s">
        <v>0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>
        <v>14</v>
      </c>
      <c r="Q5" s="1" t="s">
        <v>2</v>
      </c>
      <c r="R5" s="1" t="s">
        <v>3</v>
      </c>
      <c r="S5" s="1" t="s">
        <v>4</v>
      </c>
    </row>
    <row r="6" spans="1:19">
      <c r="A6" s="8">
        <v>0</v>
      </c>
      <c r="B6" s="1">
        <v>1</v>
      </c>
      <c r="C6" s="3">
        <v>0</v>
      </c>
      <c r="D6" s="3">
        <v>1</v>
      </c>
      <c r="E6" s="3">
        <v>1</v>
      </c>
      <c r="F6" s="3">
        <v>0</v>
      </c>
      <c r="G6" s="3">
        <v>0</v>
      </c>
      <c r="H6" s="3">
        <v>0</v>
      </c>
      <c r="I6" s="3">
        <v>0</v>
      </c>
      <c r="J6" s="3">
        <v>1</v>
      </c>
      <c r="K6" s="3">
        <v>0</v>
      </c>
      <c r="L6" s="3">
        <v>0</v>
      </c>
      <c r="M6" s="3">
        <v>1</v>
      </c>
      <c r="N6" s="3">
        <v>0</v>
      </c>
      <c r="O6" s="3">
        <v>0</v>
      </c>
      <c r="P6" s="3">
        <v>0</v>
      </c>
      <c r="Q6" s="1">
        <f>SUM(C6:P6)</f>
        <v>4</v>
      </c>
      <c r="R6" s="1">
        <v>10</v>
      </c>
      <c r="S6" s="4">
        <f>Q6/R6</f>
        <v>0.4</v>
      </c>
    </row>
    <row r="7" spans="1:19">
      <c r="A7" s="8">
        <v>1</v>
      </c>
      <c r="B7" s="1">
        <v>2</v>
      </c>
      <c r="C7" s="3">
        <v>0</v>
      </c>
      <c r="D7" s="3">
        <v>1</v>
      </c>
      <c r="E7" s="3">
        <v>0</v>
      </c>
      <c r="F7" s="3">
        <v>0</v>
      </c>
      <c r="G7" s="3">
        <v>0</v>
      </c>
      <c r="H7" s="3">
        <v>0</v>
      </c>
      <c r="I7" s="3">
        <v>1</v>
      </c>
      <c r="J7" s="3">
        <v>1</v>
      </c>
      <c r="K7" s="3">
        <v>0</v>
      </c>
      <c r="L7" s="3">
        <v>0</v>
      </c>
      <c r="M7" s="3">
        <v>0</v>
      </c>
      <c r="N7" s="3">
        <v>1</v>
      </c>
      <c r="O7" s="3">
        <v>0</v>
      </c>
      <c r="P7" s="3">
        <v>0</v>
      </c>
      <c r="Q7" s="1">
        <f t="shared" ref="Q7:Q17" si="0">SUM(C7:P7)</f>
        <v>4</v>
      </c>
      <c r="R7" s="1">
        <v>6</v>
      </c>
      <c r="S7" s="4">
        <f t="shared" ref="S7:S17" si="1">Q7/R7</f>
        <v>0.66666666666666663</v>
      </c>
    </row>
    <row r="8" spans="1:19">
      <c r="A8" s="8">
        <v>1.7040535649215371E-12</v>
      </c>
      <c r="B8" s="1">
        <v>3</v>
      </c>
      <c r="C8" s="3">
        <v>1</v>
      </c>
      <c r="D8" s="3">
        <v>1</v>
      </c>
      <c r="E8" s="3">
        <v>1</v>
      </c>
      <c r="F8" s="3">
        <v>0</v>
      </c>
      <c r="G8" s="3">
        <v>0</v>
      </c>
      <c r="H8" s="3">
        <v>1</v>
      </c>
      <c r="I8" s="3">
        <v>1</v>
      </c>
      <c r="J8" s="3">
        <v>0</v>
      </c>
      <c r="K8" s="3">
        <v>1</v>
      </c>
      <c r="L8" s="3">
        <v>0</v>
      </c>
      <c r="M8" s="3">
        <v>1</v>
      </c>
      <c r="N8" s="3">
        <v>0</v>
      </c>
      <c r="O8" s="3">
        <v>0</v>
      </c>
      <c r="P8" s="3">
        <v>1</v>
      </c>
      <c r="Q8" s="1">
        <f t="shared" si="0"/>
        <v>8</v>
      </c>
      <c r="R8" s="1">
        <v>15</v>
      </c>
      <c r="S8" s="4">
        <f t="shared" si="1"/>
        <v>0.53333333333333333</v>
      </c>
    </row>
    <row r="9" spans="1:19">
      <c r="A9" s="8">
        <v>0.99999999999914779</v>
      </c>
      <c r="B9" s="1">
        <v>4</v>
      </c>
      <c r="C9" s="3">
        <v>0</v>
      </c>
      <c r="D9" s="3">
        <v>0</v>
      </c>
      <c r="E9" s="3">
        <v>1</v>
      </c>
      <c r="F9" s="3">
        <v>1</v>
      </c>
      <c r="G9" s="3">
        <v>0</v>
      </c>
      <c r="H9" s="3">
        <v>1</v>
      </c>
      <c r="I9" s="3">
        <v>0</v>
      </c>
      <c r="J9" s="3">
        <v>0</v>
      </c>
      <c r="K9" s="3">
        <v>1</v>
      </c>
      <c r="L9" s="3">
        <v>1</v>
      </c>
      <c r="M9" s="3">
        <v>0</v>
      </c>
      <c r="N9" s="3">
        <v>0</v>
      </c>
      <c r="O9" s="3">
        <v>0</v>
      </c>
      <c r="P9" s="3">
        <v>1</v>
      </c>
      <c r="Q9" s="1">
        <f t="shared" si="0"/>
        <v>6</v>
      </c>
      <c r="R9" s="1">
        <v>5</v>
      </c>
      <c r="S9" s="4">
        <f t="shared" si="1"/>
        <v>1.2</v>
      </c>
    </row>
    <row r="10" spans="1:19">
      <c r="A10" s="8">
        <v>0</v>
      </c>
      <c r="B10" s="1">
        <v>5</v>
      </c>
      <c r="C10" s="3">
        <v>1</v>
      </c>
      <c r="D10" s="3">
        <v>1</v>
      </c>
      <c r="E10" s="3">
        <v>0</v>
      </c>
      <c r="F10" s="3">
        <v>0</v>
      </c>
      <c r="G10" s="3">
        <v>0</v>
      </c>
      <c r="H10" s="3">
        <v>1</v>
      </c>
      <c r="I10" s="3">
        <v>1</v>
      </c>
      <c r="J10" s="3">
        <v>0</v>
      </c>
      <c r="K10" s="3">
        <v>1</v>
      </c>
      <c r="L10" s="3">
        <v>1</v>
      </c>
      <c r="M10" s="3">
        <v>0</v>
      </c>
      <c r="N10" s="3">
        <v>1</v>
      </c>
      <c r="O10" s="3">
        <v>0</v>
      </c>
      <c r="P10" s="3">
        <v>0</v>
      </c>
      <c r="Q10" s="1">
        <f t="shared" si="0"/>
        <v>7</v>
      </c>
      <c r="R10" s="1">
        <v>17</v>
      </c>
      <c r="S10" s="4">
        <f t="shared" si="1"/>
        <v>0.41176470588235292</v>
      </c>
    </row>
    <row r="11" spans="1:19">
      <c r="A11" s="8">
        <v>0.99999999999829581</v>
      </c>
      <c r="B11" s="1">
        <v>6</v>
      </c>
      <c r="C11" s="3">
        <v>1</v>
      </c>
      <c r="D11" s="3">
        <v>0</v>
      </c>
      <c r="E11" s="3">
        <v>1</v>
      </c>
      <c r="F11" s="3">
        <v>1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1</v>
      </c>
      <c r="M11" s="3">
        <v>1</v>
      </c>
      <c r="N11" s="3">
        <v>1</v>
      </c>
      <c r="O11" s="3">
        <v>0</v>
      </c>
      <c r="P11" s="3">
        <v>0</v>
      </c>
      <c r="Q11" s="1">
        <f t="shared" si="0"/>
        <v>7</v>
      </c>
      <c r="R11" s="1">
        <v>7</v>
      </c>
      <c r="S11" s="4">
        <f t="shared" si="1"/>
        <v>1</v>
      </c>
    </row>
    <row r="12" spans="1:19">
      <c r="A12" s="8">
        <v>0.99999999999829581</v>
      </c>
      <c r="B12" s="1">
        <v>7</v>
      </c>
      <c r="C12" s="3">
        <v>0</v>
      </c>
      <c r="D12" s="3">
        <v>1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1</v>
      </c>
      <c r="L12" s="3">
        <v>0</v>
      </c>
      <c r="M12" s="3">
        <v>0</v>
      </c>
      <c r="N12" s="3">
        <v>0</v>
      </c>
      <c r="O12" s="3">
        <v>1</v>
      </c>
      <c r="P12" s="3">
        <v>0</v>
      </c>
      <c r="Q12" s="1">
        <f t="shared" si="0"/>
        <v>5</v>
      </c>
      <c r="R12" s="1">
        <v>5</v>
      </c>
      <c r="S12" s="4">
        <f t="shared" si="1"/>
        <v>1</v>
      </c>
    </row>
    <row r="13" spans="1:19">
      <c r="A13" s="8">
        <v>0</v>
      </c>
      <c r="B13" s="1">
        <v>8</v>
      </c>
      <c r="C13" s="3">
        <v>1</v>
      </c>
      <c r="D13" s="3">
        <v>0</v>
      </c>
      <c r="E13" s="3">
        <v>1</v>
      </c>
      <c r="F13" s="3">
        <v>0</v>
      </c>
      <c r="G13" s="3">
        <v>1</v>
      </c>
      <c r="H13" s="3">
        <v>0</v>
      </c>
      <c r="I13" s="3">
        <v>0</v>
      </c>
      <c r="J13" s="3">
        <v>1</v>
      </c>
      <c r="K13" s="3">
        <v>0</v>
      </c>
      <c r="L13" s="3">
        <v>1</v>
      </c>
      <c r="M13" s="3">
        <v>0</v>
      </c>
      <c r="N13" s="3">
        <v>0</v>
      </c>
      <c r="O13" s="3">
        <v>1</v>
      </c>
      <c r="P13" s="3">
        <v>0</v>
      </c>
      <c r="Q13" s="1">
        <f t="shared" si="0"/>
        <v>6</v>
      </c>
      <c r="R13" s="1">
        <v>11</v>
      </c>
      <c r="S13" s="4">
        <f t="shared" si="1"/>
        <v>0.54545454545454541</v>
      </c>
    </row>
    <row r="14" spans="1:19">
      <c r="A14" s="8">
        <v>0</v>
      </c>
      <c r="B14" s="1">
        <v>9</v>
      </c>
      <c r="C14" s="3">
        <v>0</v>
      </c>
      <c r="D14" s="3">
        <v>0</v>
      </c>
      <c r="E14" s="3">
        <v>1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1</v>
      </c>
      <c r="Q14" s="1">
        <f t="shared" si="0"/>
        <v>4</v>
      </c>
      <c r="R14" s="1">
        <v>8</v>
      </c>
      <c r="S14" s="4">
        <f t="shared" si="1"/>
        <v>0.5</v>
      </c>
    </row>
    <row r="15" spans="1:19">
      <c r="A15" s="8">
        <v>0</v>
      </c>
      <c r="B15" s="1">
        <v>10</v>
      </c>
      <c r="C15" s="3">
        <v>0</v>
      </c>
      <c r="D15" s="3">
        <v>1</v>
      </c>
      <c r="E15" s="3">
        <v>1</v>
      </c>
      <c r="F15" s="3">
        <v>0</v>
      </c>
      <c r="G15" s="3">
        <v>0</v>
      </c>
      <c r="H15" s="3">
        <v>0</v>
      </c>
      <c r="I15" s="3">
        <v>1</v>
      </c>
      <c r="J15" s="3">
        <v>0</v>
      </c>
      <c r="K15" s="3">
        <v>1</v>
      </c>
      <c r="L15" s="3">
        <v>1</v>
      </c>
      <c r="M15" s="3">
        <v>1</v>
      </c>
      <c r="N15" s="3">
        <v>0</v>
      </c>
      <c r="O15" s="3">
        <v>0</v>
      </c>
      <c r="P15" s="3">
        <v>0</v>
      </c>
      <c r="Q15" s="1">
        <f t="shared" si="0"/>
        <v>6</v>
      </c>
      <c r="R15" s="1">
        <v>18</v>
      </c>
      <c r="S15" s="4">
        <f t="shared" si="1"/>
        <v>0.33333333333333331</v>
      </c>
    </row>
    <row r="16" spans="1:19">
      <c r="A16" s="8">
        <v>-8.5201954301212175E-13</v>
      </c>
      <c r="B16" s="1">
        <v>11</v>
      </c>
      <c r="C16" s="3">
        <v>1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  <c r="M16" s="3">
        <v>0</v>
      </c>
      <c r="N16" s="3">
        <v>1</v>
      </c>
      <c r="O16" s="3">
        <v>0</v>
      </c>
      <c r="P16" s="3">
        <v>1</v>
      </c>
      <c r="Q16" s="1">
        <f t="shared" si="0"/>
        <v>5</v>
      </c>
      <c r="R16" s="1">
        <v>12</v>
      </c>
      <c r="S16" s="4">
        <f t="shared" si="1"/>
        <v>0.41666666666666669</v>
      </c>
    </row>
    <row r="17" spans="1:19">
      <c r="A17" s="8">
        <v>1.7042756095264622E-12</v>
      </c>
      <c r="B17" s="1">
        <v>12</v>
      </c>
      <c r="C17" s="3">
        <v>1</v>
      </c>
      <c r="D17" s="3">
        <v>0</v>
      </c>
      <c r="E17" s="3">
        <v>1</v>
      </c>
      <c r="F17" s="3">
        <v>1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1</v>
      </c>
      <c r="P17" s="3">
        <v>0</v>
      </c>
      <c r="Q17" s="1">
        <f t="shared" si="0"/>
        <v>5</v>
      </c>
      <c r="R17" s="1">
        <v>9</v>
      </c>
      <c r="S17" s="4">
        <f t="shared" si="1"/>
        <v>0.55555555555555558</v>
      </c>
    </row>
    <row r="18" spans="1:19">
      <c r="C18" s="5" t="s">
        <v>6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9">
      <c r="A19" s="1">
        <f>2^12</f>
        <v>4096</v>
      </c>
      <c r="C19" s="1">
        <f>SUMPRODUCT($A$6:$A$17,C6:C17)</f>
        <v>1.0000000000008522</v>
      </c>
      <c r="D19" s="1">
        <f t="shared" ref="D19:P19" si="2">SUMPRODUCT($A$6:$A$17,D6:D17)</f>
        <v>1.9999999999991478</v>
      </c>
      <c r="E19" s="1">
        <f t="shared" si="2"/>
        <v>2.9999999999991478</v>
      </c>
      <c r="F19" s="1">
        <f t="shared" si="2"/>
        <v>1.9999999999991478</v>
      </c>
      <c r="G19" s="1">
        <f t="shared" si="2"/>
        <v>1</v>
      </c>
      <c r="H19" s="1">
        <f t="shared" si="2"/>
        <v>1.0000000000008518</v>
      </c>
      <c r="I19" s="1">
        <f t="shared" si="2"/>
        <v>1.000000000001704</v>
      </c>
      <c r="J19" s="1">
        <f t="shared" si="2"/>
        <v>1.9999999999974438</v>
      </c>
      <c r="K19" s="1">
        <f t="shared" si="2"/>
        <v>1.9999999999991476</v>
      </c>
      <c r="L19" s="1">
        <f t="shared" si="2"/>
        <v>1.9999999999974436</v>
      </c>
      <c r="M19" s="1">
        <f t="shared" si="2"/>
        <v>0.99999999999999989</v>
      </c>
      <c r="N19" s="1">
        <f t="shared" si="2"/>
        <v>1.9999999999974438</v>
      </c>
      <c r="O19" s="1">
        <f t="shared" si="2"/>
        <v>1</v>
      </c>
      <c r="P19" s="1">
        <f t="shared" si="2"/>
        <v>0.99999999999999978</v>
      </c>
    </row>
  </sheetData>
  <mergeCells count="2">
    <mergeCell ref="C4:P4"/>
    <mergeCell ref="C18:P18"/>
  </mergeCells>
  <conditionalFormatting sqref="C6:P17">
    <cfRule type="cellIs" dxfId="0" priority="1" operator="equal">
      <formula>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D6FC3E3B2994595A066F8F6A79093" ma:contentTypeVersion="9" ma:contentTypeDescription="Create a new document." ma:contentTypeScope="" ma:versionID="834b5c78e9331be1d901cb7d873fbdd6">
  <xsd:schema xmlns:xsd="http://www.w3.org/2001/XMLSchema" xmlns:xs="http://www.w3.org/2001/XMLSchema" xmlns:p="http://schemas.microsoft.com/office/2006/metadata/properties" xmlns:ns2="6a96d317-8afa-4cb0-ade9-1a336555f112" targetNamespace="http://schemas.microsoft.com/office/2006/metadata/properties" ma:root="true" ma:fieldsID="0ac31b3738fee39a3d1391e64536ae77" ns2:_="">
    <xsd:import namespace="6a96d317-8afa-4cb0-ade9-1a336555f1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96d317-8afa-4cb0-ade9-1a336555f1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8E6220-7022-4344-8F90-456601560E41}"/>
</file>

<file path=customXml/itemProps2.xml><?xml version="1.0" encoding="utf-8"?>
<ds:datastoreItem xmlns:ds="http://schemas.openxmlformats.org/officeDocument/2006/customXml" ds:itemID="{C8107127-5204-4604-9E17-7DAFADCCCBFF}"/>
</file>

<file path=customXml/itemProps3.xml><?xml version="1.0" encoding="utf-8"?>
<ds:datastoreItem xmlns:ds="http://schemas.openxmlformats.org/officeDocument/2006/customXml" ds:itemID="{82E54558-3B10-471A-83DA-81F3662A34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Bureau of Land Management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ilmntccdlmedia1</dc:creator>
  <cp:lastModifiedBy>ilmntccdlmedia1</cp:lastModifiedBy>
  <dcterms:created xsi:type="dcterms:W3CDTF">2009-11-05T16:04:54Z</dcterms:created>
  <dcterms:modified xsi:type="dcterms:W3CDTF">2009-11-05T16:33:59Z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0x0101009DED6FC3E3B2994595A066F8F6A79093</vt:lpwstr>
  </property>
</Properties>
</file>