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acobweissgold/Downloads/OneDrive_2_8-11-2020/"/>
    </mc:Choice>
  </mc:AlternateContent>
  <xr:revisionPtr revIDLastSave="0" documentId="8_{62F12E9E-73EE-514B-AA54-E93489CAD86B}" xr6:coauthVersionLast="45" xr6:coauthVersionMax="45" xr10:uidLastSave="{00000000-0000-0000-0000-000000000000}"/>
  <bookViews>
    <workbookView xWindow="0" yWindow="460" windowWidth="20100" windowHeight="9800" xr2:uid="{00000000-000D-0000-FFFF-FFFF00000000}"/>
  </bookViews>
  <sheets>
    <sheet name="Sheet1" sheetId="1" r:id="rId1"/>
    <sheet name="Sheet2" sheetId="2" r:id="rId2"/>
    <sheet name="Sheet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J14" i="1" s="1"/>
  <c r="K8" i="1"/>
  <c r="K14" i="1" s="1"/>
  <c r="K18" i="1" l="1"/>
  <c r="J18" i="1"/>
  <c r="I14" i="1"/>
  <c r="I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tdonovan</author>
  </authors>
  <commentList>
    <comment ref="L1" authorId="0" shapeId="0" xr:uid="{00000000-0006-0000-0000-000001000000}">
      <text>
        <r>
          <rPr>
            <sz val="9"/>
            <color indexed="81"/>
            <rFont val="Tahoma"/>
            <family val="2"/>
          </rPr>
          <t>J switches to W if there is a fire AND there has been no fire for 40 years (TSF&gt;40).
  OR
J switches to W if there is no fire for 80 years (TSF &gt; 80) AND density of deer is low.
J switches to S if there is  no fire for 80 years (TSF &gt; 80) AND density of deer is high. 
W switches to S when harvested. Harvest occurs when the W stand is X years old - (cell J4).
W never switches to J because we assume you do not clearcut when you harvest W.
S switches to J when there is a fire that is not controlled. 
 S cannot switch to W.</t>
        </r>
      </text>
    </comment>
  </commentList>
</comments>
</file>

<file path=xl/sharedStrings.xml><?xml version="1.0" encoding="utf-8"?>
<sst xmlns="http://schemas.openxmlformats.org/spreadsheetml/2006/main" count="54" uniqueCount="21">
  <si>
    <t xml:space="preserve">J = Jack Pine </t>
  </si>
  <si>
    <t>W = White Pine</t>
  </si>
  <si>
    <t>S  = Spruce</t>
  </si>
  <si>
    <t>Year</t>
  </si>
  <si>
    <t>State</t>
  </si>
  <si>
    <t>TSF</t>
  </si>
  <si>
    <t>Stand Age</t>
  </si>
  <si>
    <t>Fire?</t>
  </si>
  <si>
    <t>Harvest?</t>
  </si>
  <si>
    <t>J</t>
  </si>
  <si>
    <t>W</t>
  </si>
  <si>
    <t>S</t>
  </si>
  <si>
    <t>Prob Fire</t>
  </si>
  <si>
    <t>Deer Density</t>
  </si>
  <si>
    <t>Low</t>
  </si>
  <si>
    <t>Harvest Age</t>
  </si>
  <si>
    <t>Time t</t>
  </si>
  <si>
    <t>RULE BASED MODEL</t>
  </si>
  <si>
    <t>State at Time t</t>
  </si>
  <si>
    <t>State at Time t+1</t>
  </si>
  <si>
    <t>Time t+1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</si>
</sst>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1</xdr:row>
          <xdr:rowOff>76200</xdr:rowOff>
        </xdr:from>
        <xdr:to>
          <xdr:col>3</xdr:col>
          <xdr:colOff>736600</xdr:colOff>
          <xdr:row>2</xdr:row>
          <xdr:rowOff>139700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B919069-0B7D-4A4F-AB3A-5E8446C46F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Run Model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2"/>
  <sheetViews>
    <sheetView tabSelected="1" zoomScale="120" zoomScaleNormal="120" workbookViewId="0">
      <selection activeCell="H13" sqref="H13"/>
    </sheetView>
  </sheetViews>
  <sheetFormatPr baseColWidth="10" defaultColWidth="8.83203125" defaultRowHeight="15" x14ac:dyDescent="0.2"/>
  <cols>
    <col min="8" max="8" width="11.6640625" customWidth="1"/>
  </cols>
  <sheetData>
    <row r="1" spans="1:12" ht="16" thickBot="1" x14ac:dyDescent="0.25">
      <c r="A1" t="s">
        <v>0</v>
      </c>
      <c r="I1" s="1" t="s">
        <v>9</v>
      </c>
      <c r="J1" s="1" t="s">
        <v>10</v>
      </c>
      <c r="K1" s="1" t="s">
        <v>11</v>
      </c>
    </row>
    <row r="2" spans="1:12" x14ac:dyDescent="0.2">
      <c r="A2" t="s">
        <v>1</v>
      </c>
      <c r="H2" t="s">
        <v>12</v>
      </c>
      <c r="I2" s="9">
        <v>0.15</v>
      </c>
      <c r="J2" s="3"/>
      <c r="K2" s="12">
        <v>0.5</v>
      </c>
    </row>
    <row r="3" spans="1:12" x14ac:dyDescent="0.2">
      <c r="A3" t="s">
        <v>2</v>
      </c>
      <c r="H3" t="s">
        <v>13</v>
      </c>
      <c r="I3" s="10" t="s">
        <v>14</v>
      </c>
      <c r="J3" s="5"/>
      <c r="K3" s="6"/>
    </row>
    <row r="4" spans="1:12" ht="16" thickBot="1" x14ac:dyDescent="0.25">
      <c r="H4" t="s">
        <v>15</v>
      </c>
      <c r="I4" s="7"/>
      <c r="J4" s="11">
        <v>120</v>
      </c>
      <c r="K4" s="8"/>
    </row>
    <row r="5" spans="1:12" ht="16" thickBot="1" x14ac:dyDescent="0.25">
      <c r="I5" s="1"/>
      <c r="J5" s="1"/>
      <c r="K5" s="1"/>
    </row>
    <row r="6" spans="1:12" x14ac:dyDescent="0.2">
      <c r="H6" s="21" t="s">
        <v>16</v>
      </c>
      <c r="I6" s="22"/>
      <c r="J6" s="22"/>
      <c r="K6" s="22"/>
      <c r="L6" s="23"/>
    </row>
    <row r="7" spans="1:12" x14ac:dyDescent="0.2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H7" s="13" t="s">
        <v>4</v>
      </c>
      <c r="I7" s="2" t="s">
        <v>5</v>
      </c>
      <c r="J7" s="2" t="s">
        <v>6</v>
      </c>
      <c r="K7" s="2" t="s">
        <v>7</v>
      </c>
      <c r="L7" s="14" t="s">
        <v>8</v>
      </c>
    </row>
    <row r="8" spans="1:12" ht="16" thickBot="1" x14ac:dyDescent="0.25">
      <c r="A8" s="1">
        <v>0</v>
      </c>
      <c r="B8" s="1" t="s">
        <v>9</v>
      </c>
      <c r="C8" s="1">
        <v>0</v>
      </c>
      <c r="D8" s="1">
        <v>0</v>
      </c>
      <c r="E8" s="1">
        <v>0</v>
      </c>
      <c r="F8" s="1">
        <v>0</v>
      </c>
      <c r="H8" s="15" t="s">
        <v>9</v>
      </c>
      <c r="I8" s="11">
        <v>0</v>
      </c>
      <c r="J8" s="11">
        <v>0</v>
      </c>
      <c r="K8" s="16">
        <f ca="1">IF(RAND()&lt;HLOOKUP(H8,I1:K2,2,FALSE),1,0)</f>
        <v>0</v>
      </c>
      <c r="L8" s="17">
        <f>IF(AND(H8="W",J8&gt;=J4),1,0)</f>
        <v>0</v>
      </c>
    </row>
    <row r="9" spans="1:12" ht="16" thickBot="1" x14ac:dyDescent="0.25">
      <c r="A9" s="1">
        <v>10</v>
      </c>
      <c r="B9" s="1" t="s">
        <v>9</v>
      </c>
      <c r="C9" s="1">
        <v>10</v>
      </c>
      <c r="D9" s="1">
        <v>10</v>
      </c>
      <c r="E9" s="1">
        <v>0</v>
      </c>
      <c r="F9" s="1">
        <v>0</v>
      </c>
    </row>
    <row r="10" spans="1:12" x14ac:dyDescent="0.2">
      <c r="A10" s="1">
        <v>20</v>
      </c>
      <c r="B10" s="1" t="s">
        <v>9</v>
      </c>
      <c r="C10" s="1">
        <v>20</v>
      </c>
      <c r="D10" s="1">
        <v>20</v>
      </c>
      <c r="E10" s="1">
        <v>0</v>
      </c>
      <c r="F10" s="1">
        <v>0</v>
      </c>
      <c r="I10" s="27" t="s">
        <v>17</v>
      </c>
      <c r="J10" s="28"/>
      <c r="K10" s="29"/>
    </row>
    <row r="11" spans="1:12" x14ac:dyDescent="0.2">
      <c r="A11" s="1">
        <v>30</v>
      </c>
      <c r="B11" s="1" t="s">
        <v>9</v>
      </c>
      <c r="C11" s="1">
        <v>30</v>
      </c>
      <c r="D11" s="1">
        <v>30</v>
      </c>
      <c r="E11" s="1">
        <v>0</v>
      </c>
      <c r="F11" s="1">
        <v>0</v>
      </c>
      <c r="I11" s="24" t="s">
        <v>18</v>
      </c>
      <c r="J11" s="25"/>
      <c r="K11" s="26"/>
    </row>
    <row r="12" spans="1:12" x14ac:dyDescent="0.2">
      <c r="A12" s="1">
        <v>40</v>
      </c>
      <c r="B12" s="1" t="s">
        <v>9</v>
      </c>
      <c r="C12" s="1">
        <v>40</v>
      </c>
      <c r="D12" s="1">
        <v>40</v>
      </c>
      <c r="E12" s="1">
        <v>0</v>
      </c>
      <c r="F12" s="1">
        <v>0</v>
      </c>
      <c r="I12" s="10" t="s">
        <v>9</v>
      </c>
      <c r="J12" s="18" t="s">
        <v>10</v>
      </c>
      <c r="K12" s="19" t="s">
        <v>11</v>
      </c>
    </row>
    <row r="13" spans="1:12" x14ac:dyDescent="0.2">
      <c r="A13" s="1">
        <v>50</v>
      </c>
      <c r="B13" s="1" t="s">
        <v>9</v>
      </c>
      <c r="C13" s="1">
        <v>50</v>
      </c>
      <c r="D13" s="1">
        <v>50</v>
      </c>
      <c r="E13" s="1">
        <v>0</v>
      </c>
      <c r="F13" s="1">
        <v>0</v>
      </c>
      <c r="I13" s="24" t="s">
        <v>19</v>
      </c>
      <c r="J13" s="25"/>
      <c r="K13" s="26"/>
    </row>
    <row r="14" spans="1:12" ht="16" thickBot="1" x14ac:dyDescent="0.25">
      <c r="A14" s="1">
        <v>60</v>
      </c>
      <c r="B14" s="1" t="s">
        <v>9</v>
      </c>
      <c r="C14" s="1">
        <v>60</v>
      </c>
      <c r="D14" s="1">
        <v>60</v>
      </c>
      <c r="E14" s="1">
        <v>1</v>
      </c>
      <c r="F14" s="1">
        <v>0</v>
      </c>
      <c r="I14" s="20" t="str">
        <f ca="1">IF(OR(AND(K8=1,I8&gt;=40),AND(I8&gt;80,I3="Low")),"W",IF(AND(I8&gt;80,I3="High"),"S","J"))</f>
        <v>J</v>
      </c>
      <c r="J14" s="16" t="str">
        <f>IF(L8=1,"S","W")</f>
        <v>W</v>
      </c>
      <c r="K14" s="17" t="str">
        <f ca="1">IF(K8=1,"J","S")</f>
        <v>S</v>
      </c>
    </row>
    <row r="15" spans="1:12" ht="16" thickBot="1" x14ac:dyDescent="0.25">
      <c r="A15" s="1">
        <v>70</v>
      </c>
      <c r="B15" s="1" t="s">
        <v>10</v>
      </c>
      <c r="C15" s="1">
        <v>0</v>
      </c>
      <c r="D15" s="1">
        <v>0</v>
      </c>
      <c r="E15" s="1">
        <v>0</v>
      </c>
      <c r="F15" s="1">
        <v>0</v>
      </c>
    </row>
    <row r="16" spans="1:12" ht="16" thickBot="1" x14ac:dyDescent="0.25">
      <c r="A16" s="1">
        <v>80</v>
      </c>
      <c r="B16" s="1" t="s">
        <v>10</v>
      </c>
      <c r="C16" s="1">
        <v>10</v>
      </c>
      <c r="D16" s="1">
        <v>10</v>
      </c>
      <c r="E16" s="1">
        <v>0</v>
      </c>
      <c r="F16" s="1">
        <v>0</v>
      </c>
      <c r="I16" s="30" t="s">
        <v>20</v>
      </c>
      <c r="J16" s="31"/>
      <c r="K16" s="32"/>
    </row>
    <row r="17" spans="1:11" x14ac:dyDescent="0.2">
      <c r="A17" s="1">
        <v>90</v>
      </c>
      <c r="B17" s="1" t="s">
        <v>10</v>
      </c>
      <c r="C17" s="1">
        <v>20</v>
      </c>
      <c r="D17" s="1">
        <v>20</v>
      </c>
      <c r="E17" s="1">
        <v>0</v>
      </c>
      <c r="F17" s="1">
        <v>0</v>
      </c>
      <c r="I17" s="4" t="s">
        <v>4</v>
      </c>
      <c r="J17" s="5" t="s">
        <v>5</v>
      </c>
      <c r="K17" s="6" t="s">
        <v>6</v>
      </c>
    </row>
    <row r="18" spans="1:11" ht="16" thickBot="1" x14ac:dyDescent="0.25">
      <c r="A18" s="1">
        <v>100</v>
      </c>
      <c r="B18" s="1" t="s">
        <v>10</v>
      </c>
      <c r="C18" s="1">
        <v>30</v>
      </c>
      <c r="D18" s="1">
        <v>30</v>
      </c>
      <c r="E18" s="1">
        <v>0</v>
      </c>
      <c r="F18" s="1">
        <v>0</v>
      </c>
      <c r="I18" s="20" t="str">
        <f ca="1">HLOOKUP(H8,I12:K14,3,FALSE)</f>
        <v>J</v>
      </c>
      <c r="J18" s="16">
        <f ca="1">IF(K8=1,0,I8+10)</f>
        <v>10</v>
      </c>
      <c r="K18" s="17">
        <f ca="1">IF(OR(K8=1,L8=1),0,J8+10)</f>
        <v>10</v>
      </c>
    </row>
    <row r="19" spans="1:11" x14ac:dyDescent="0.2">
      <c r="A19" s="1">
        <v>110</v>
      </c>
      <c r="B19" s="1" t="s">
        <v>10</v>
      </c>
      <c r="C19" s="1">
        <v>40</v>
      </c>
      <c r="D19" s="1">
        <v>40</v>
      </c>
      <c r="E19" s="1">
        <v>0</v>
      </c>
      <c r="F19" s="1">
        <v>0</v>
      </c>
    </row>
    <row r="20" spans="1:11" x14ac:dyDescent="0.2">
      <c r="A20" s="1">
        <v>120</v>
      </c>
      <c r="B20" s="1" t="s">
        <v>10</v>
      </c>
      <c r="C20" s="1">
        <v>50</v>
      </c>
      <c r="D20" s="1">
        <v>50</v>
      </c>
      <c r="E20" s="1">
        <v>0</v>
      </c>
      <c r="F20" s="1">
        <v>0</v>
      </c>
    </row>
    <row r="21" spans="1:11" x14ac:dyDescent="0.2">
      <c r="A21" s="1">
        <v>130</v>
      </c>
      <c r="B21" s="1" t="s">
        <v>10</v>
      </c>
      <c r="C21" s="1">
        <v>60</v>
      </c>
      <c r="D21" s="1">
        <v>60</v>
      </c>
      <c r="E21" s="1">
        <v>0</v>
      </c>
      <c r="F21" s="1">
        <v>0</v>
      </c>
    </row>
    <row r="22" spans="1:11" x14ac:dyDescent="0.2">
      <c r="A22" s="1">
        <v>140</v>
      </c>
      <c r="B22" s="1" t="s">
        <v>10</v>
      </c>
      <c r="C22" s="1">
        <v>70</v>
      </c>
      <c r="D22" s="1">
        <v>70</v>
      </c>
      <c r="E22" s="1">
        <v>0</v>
      </c>
      <c r="F22" s="1">
        <v>0</v>
      </c>
    </row>
    <row r="23" spans="1:11" x14ac:dyDescent="0.2">
      <c r="A23" s="1">
        <v>150</v>
      </c>
      <c r="B23" s="1" t="s">
        <v>10</v>
      </c>
      <c r="C23" s="1">
        <v>80</v>
      </c>
      <c r="D23" s="1">
        <v>80</v>
      </c>
      <c r="E23" s="1">
        <v>0</v>
      </c>
      <c r="F23" s="1">
        <v>0</v>
      </c>
    </row>
    <row r="24" spans="1:11" x14ac:dyDescent="0.2">
      <c r="A24" s="1">
        <v>160</v>
      </c>
      <c r="B24" s="1" t="s">
        <v>10</v>
      </c>
      <c r="C24" s="1">
        <v>90</v>
      </c>
      <c r="D24" s="1">
        <v>90</v>
      </c>
      <c r="E24" s="1">
        <v>0</v>
      </c>
      <c r="F24" s="1">
        <v>0</v>
      </c>
    </row>
    <row r="25" spans="1:11" x14ac:dyDescent="0.2">
      <c r="A25" s="1">
        <v>170</v>
      </c>
      <c r="B25" s="1" t="s">
        <v>10</v>
      </c>
      <c r="C25" s="1">
        <v>100</v>
      </c>
      <c r="D25" s="1">
        <v>100</v>
      </c>
      <c r="E25" s="1">
        <v>0</v>
      </c>
      <c r="F25" s="1">
        <v>0</v>
      </c>
    </row>
    <row r="26" spans="1:11" x14ac:dyDescent="0.2">
      <c r="A26" s="1">
        <v>180</v>
      </c>
      <c r="B26" s="1" t="s">
        <v>10</v>
      </c>
      <c r="C26" s="1">
        <v>110</v>
      </c>
      <c r="D26" s="1">
        <v>110</v>
      </c>
      <c r="E26" s="1">
        <v>0</v>
      </c>
      <c r="F26" s="1">
        <v>0</v>
      </c>
    </row>
    <row r="27" spans="1:11" x14ac:dyDescent="0.2">
      <c r="A27" s="1">
        <v>190</v>
      </c>
      <c r="B27" s="1" t="s">
        <v>10</v>
      </c>
      <c r="C27" s="1">
        <v>120</v>
      </c>
      <c r="D27" s="1">
        <v>120</v>
      </c>
      <c r="E27" s="1">
        <v>0</v>
      </c>
      <c r="F27" s="1">
        <v>1</v>
      </c>
    </row>
    <row r="28" spans="1:11" x14ac:dyDescent="0.2">
      <c r="A28" s="1">
        <v>200</v>
      </c>
      <c r="B28" s="1" t="s">
        <v>11</v>
      </c>
      <c r="C28" s="1">
        <v>130</v>
      </c>
      <c r="D28" s="1">
        <v>0</v>
      </c>
      <c r="E28" s="1">
        <v>1</v>
      </c>
      <c r="F28" s="1">
        <v>0</v>
      </c>
    </row>
    <row r="29" spans="1:11" x14ac:dyDescent="0.2">
      <c r="A29" s="1">
        <v>210</v>
      </c>
    </row>
    <row r="30" spans="1:11" x14ac:dyDescent="0.2">
      <c r="A30" s="1">
        <v>220</v>
      </c>
    </row>
    <row r="31" spans="1:11" x14ac:dyDescent="0.2">
      <c r="A31" s="1">
        <v>230</v>
      </c>
    </row>
    <row r="32" spans="1:11" x14ac:dyDescent="0.2">
      <c r="A32" s="1">
        <v>240</v>
      </c>
    </row>
  </sheetData>
  <mergeCells count="5">
    <mergeCell ref="H6:L6"/>
    <mergeCell ref="I11:K11"/>
    <mergeCell ref="I13:K13"/>
    <mergeCell ref="I10:K10"/>
    <mergeCell ref="I16:K16"/>
  </mergeCells>
  <dataValidations count="1">
    <dataValidation type="list" allowBlank="1" showInputMessage="1" showErrorMessage="1" sqref="I3" xr:uid="{00000000-0002-0000-0000-000000000000}">
      <formula1>"High,Low"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Button 4">
              <controlPr defaultSize="0" print="0" autoFill="0" autoPict="0" macro="[0]!_xludf.Run">
                <anchor moveWithCells="1">
                  <from>
                    <xdr:col>2</xdr:col>
                    <xdr:colOff>241300</xdr:colOff>
                    <xdr:row>1</xdr:row>
                    <xdr:rowOff>76200</xdr:rowOff>
                  </from>
                  <to>
                    <xdr:col>3</xdr:col>
                    <xdr:colOff>736600</xdr:colOff>
                    <xdr:row>2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D6FC3E3B2994595A066F8F6A79093" ma:contentTypeVersion="9" ma:contentTypeDescription="Create a new document." ma:contentTypeScope="" ma:versionID="834b5c78e9331be1d901cb7d873fbdd6">
  <xsd:schema xmlns:xsd="http://www.w3.org/2001/XMLSchema" xmlns:xs="http://www.w3.org/2001/XMLSchema" xmlns:p="http://schemas.microsoft.com/office/2006/metadata/properties" xmlns:ns2="6a96d317-8afa-4cb0-ade9-1a336555f112" targetNamespace="http://schemas.microsoft.com/office/2006/metadata/properties" ma:root="true" ma:fieldsID="0ac31b3738fee39a3d1391e64536ae77" ns2:_="">
    <xsd:import namespace="6a96d317-8afa-4cb0-ade9-1a336555f1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6d317-8afa-4cb0-ade9-1a336555f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0D775A-0AB7-4C0D-897F-A001DAF5F2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880466-DE3E-4119-A90B-58395E6D8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96d317-8afa-4cb0-ade9-1a336555f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53F84C-B4C5-4BF3-A9EA-1ADE644B37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tdonovan</dc:creator>
  <cp:lastModifiedBy>Microsoft Office User</cp:lastModifiedBy>
  <dcterms:created xsi:type="dcterms:W3CDTF">2010-04-07T14:30:58Z</dcterms:created>
  <dcterms:modified xsi:type="dcterms:W3CDTF">2020-08-11T14:11:06Z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0x0101009DED6FC3E3B2994595A066F8F6A79093</vt:lpwstr>
  </property>
</Properties>
</file>