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F6BA4C1E-D859-D34D-B00F-D89B4749450D}" xr6:coauthVersionLast="45" xr6:coauthVersionMax="45" xr10:uidLastSave="{00000000-0000-0000-0000-000000000000}"/>
  <bookViews>
    <workbookView xWindow="600" yWindow="460" windowWidth="10000" windowHeight="5380"/>
  </bookViews>
  <sheets>
    <sheet name="ESS" sheetId="3" r:id="rId1"/>
  </sheets>
  <definedNames>
    <definedName name="disp">#REF!</definedName>
    <definedName name="injury">#REF!</definedName>
    <definedName name="wi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E9" i="3"/>
  <c r="F9" i="3"/>
  <c r="I9" i="3"/>
  <c r="F10" i="3"/>
  <c r="I13" i="3"/>
  <c r="B14" i="3"/>
  <c r="D14" i="3" s="1"/>
  <c r="C14" i="3"/>
  <c r="E14" i="3" s="1"/>
  <c r="I14" i="3"/>
  <c r="B15" i="3"/>
  <c r="C15" i="3" s="1"/>
  <c r="I15" i="3"/>
  <c r="B16" i="3"/>
  <c r="C16" i="3" s="1"/>
  <c r="E16" i="3" s="1"/>
  <c r="D16" i="3"/>
  <c r="B17" i="3"/>
  <c r="C17" i="3" s="1"/>
  <c r="E17" i="3" s="1"/>
  <c r="D17" i="3"/>
  <c r="B18" i="3"/>
  <c r="C18" i="3" s="1"/>
  <c r="E18" i="3" s="1"/>
  <c r="D18" i="3"/>
  <c r="B19" i="3"/>
  <c r="C19" i="3" s="1"/>
  <c r="E19" i="3" s="1"/>
  <c r="D19" i="3"/>
  <c r="B20" i="3"/>
  <c r="C20" i="3" s="1"/>
  <c r="E20" i="3" s="1"/>
  <c r="D20" i="3"/>
  <c r="B21" i="3"/>
  <c r="C21" i="3" s="1"/>
  <c r="E21" i="3" s="1"/>
  <c r="D21" i="3"/>
  <c r="B22" i="3"/>
  <c r="C22" i="3" s="1"/>
  <c r="E22" i="3" s="1"/>
  <c r="D22" i="3"/>
  <c r="B23" i="3"/>
  <c r="C23" i="3" s="1"/>
  <c r="E23" i="3" s="1"/>
  <c r="D23" i="3"/>
  <c r="B24" i="3"/>
  <c r="C24" i="3" s="1"/>
  <c r="E24" i="3" s="1"/>
  <c r="D24" i="3"/>
  <c r="D15" i="3" l="1"/>
  <c r="E15" i="3" s="1"/>
</calcChain>
</file>

<file path=xl/sharedStrings.xml><?xml version="1.0" encoding="utf-8"?>
<sst xmlns="http://schemas.openxmlformats.org/spreadsheetml/2006/main" count="31" uniqueCount="26">
  <si>
    <t>Evolutionarily Stable Strategies</t>
  </si>
  <si>
    <t>All costs and benefits are expressed in "fitness points."</t>
  </si>
  <si>
    <t>Hawk</t>
  </si>
  <si>
    <t>Dove</t>
  </si>
  <si>
    <t>Hawks</t>
  </si>
  <si>
    <t>Doves</t>
  </si>
  <si>
    <t>Proportion</t>
  </si>
  <si>
    <t>Fitness</t>
  </si>
  <si>
    <t>Victory</t>
  </si>
  <si>
    <t>Wound</t>
  </si>
  <si>
    <t>Time</t>
  </si>
  <si>
    <t>Outcome</t>
  </si>
  <si>
    <t>Population</t>
  </si>
  <si>
    <t>Based on John Maynard Smith's model of hawks and doves</t>
  </si>
  <si>
    <t>It also assumes that a hawk always wins against a dove.</t>
  </si>
  <si>
    <t>Model assumes that the probability of winning a fair encounter (i.e., hawk vs. hawk or dove vs. dove) is 0.50.</t>
  </si>
  <si>
    <t>Fitness points</t>
  </si>
  <si>
    <t>Payoff matrix (payoffs  to player on  left)</t>
  </si>
  <si>
    <t>Equilibrium mix</t>
  </si>
  <si>
    <t>Proportion of doves</t>
  </si>
  <si>
    <t>Proportion of hawks</t>
  </si>
  <si>
    <t>Fitness matrix</t>
  </si>
  <si>
    <t>Population composition</t>
  </si>
  <si>
    <t>Mean fitness</t>
  </si>
  <si>
    <t>All hawks</t>
  </si>
  <si>
    <t>All doves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</si>
</sst>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9"/>
      <name val="Geneva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2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Hawks vs. Doves: ESS?</a:t>
            </a:r>
          </a:p>
        </c:rich>
      </c:tx>
      <c:layout>
        <c:manualLayout>
          <c:xMode val="edge"/>
          <c:yMode val="edge"/>
          <c:x val="0.29363816715897906"/>
          <c:y val="3.5715533806177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5942635607405"/>
          <c:y val="0.23215096974015076"/>
          <c:w val="0.6315990765306343"/>
          <c:h val="0.60716407470500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ESS!$C$13</c:f>
              <c:strCache>
                <c:ptCount val="1"/>
                <c:pt idx="0">
                  <c:v>Doves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ESS!$B$14:$B$24</c:f>
              <c:numCache>
                <c:formatCode>0.0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0.30000000000000004</c:v>
                </c:pt>
                <c:pt idx="8">
                  <c:v>0.19999999999999996</c:v>
                </c:pt>
                <c:pt idx="9">
                  <c:v>9.9999999999999978E-2</c:v>
                </c:pt>
                <c:pt idx="10">
                  <c:v>0</c:v>
                </c:pt>
              </c:numCache>
            </c:numRef>
          </c:xVal>
          <c:yVal>
            <c:numRef>
              <c:f>ESS!$C$14:$C$24</c:f>
              <c:numCache>
                <c:formatCode>0.000</c:formatCode>
                <c:ptCount val="11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4.4999999999999998E-2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0.13500000000000001</c:v>
                </c:pt>
                <c:pt idx="1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0-9B47-A8F0-BD3EB2959D0B}"/>
            </c:ext>
          </c:extLst>
        </c:ser>
        <c:ser>
          <c:idx val="1"/>
          <c:order val="1"/>
          <c:tx>
            <c:strRef>
              <c:f>ESS!$D$13</c:f>
              <c:strCache>
                <c:ptCount val="1"/>
                <c:pt idx="0">
                  <c:v>Hawks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ESS!$B$14:$B$24</c:f>
              <c:numCache>
                <c:formatCode>0.0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0.30000000000000004</c:v>
                </c:pt>
                <c:pt idx="8">
                  <c:v>0.19999999999999996</c:v>
                </c:pt>
                <c:pt idx="9">
                  <c:v>9.9999999999999978E-2</c:v>
                </c:pt>
                <c:pt idx="10">
                  <c:v>0</c:v>
                </c:pt>
              </c:numCache>
            </c:numRef>
          </c:xVal>
          <c:yVal>
            <c:numRef>
              <c:f>ESS!$D$14:$D$24</c:f>
              <c:numCache>
                <c:formatCode>0.000</c:formatCode>
                <c:ptCount val="11"/>
                <c:pt idx="0">
                  <c:v>-0.25</c:v>
                </c:pt>
                <c:pt idx="1">
                  <c:v>-0.17499999999999999</c:v>
                </c:pt>
                <c:pt idx="2">
                  <c:v>-0.1</c:v>
                </c:pt>
                <c:pt idx="3">
                  <c:v>-2.4999999999999994E-2</c:v>
                </c:pt>
                <c:pt idx="4">
                  <c:v>5.0000000000000017E-2</c:v>
                </c:pt>
                <c:pt idx="5">
                  <c:v>0.125</c:v>
                </c:pt>
                <c:pt idx="6">
                  <c:v>0.19999999999999998</c:v>
                </c:pt>
                <c:pt idx="7">
                  <c:v>0.27499999999999997</c:v>
                </c:pt>
                <c:pt idx="8">
                  <c:v>0.35000000000000003</c:v>
                </c:pt>
                <c:pt idx="9">
                  <c:v>0.42500000000000004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0-9B47-A8F0-BD3EB295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967152"/>
        <c:axId val="1"/>
      </c:scatterChart>
      <c:valAx>
        <c:axId val="154096715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Proportion of hawks in population</a:t>
                </a:r>
              </a:p>
            </c:rich>
          </c:tx>
          <c:layout>
            <c:manualLayout>
              <c:xMode val="edge"/>
              <c:yMode val="edge"/>
              <c:x val="0.26316628188776425"/>
              <c:y val="0.875030578251337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Fitness</a:t>
                </a:r>
              </a:p>
            </c:rich>
          </c:tx>
          <c:layout>
            <c:manualLayout>
              <c:xMode val="edge"/>
              <c:yMode val="edge"/>
              <c:x val="3.601222804779932E-2"/>
              <c:y val="0.459837497754529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0967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28124509938439"/>
          <c:y val="0.47769526465761791"/>
          <c:w val="0.15235942635607405"/>
          <c:h val="0.1205399265958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Hawks vs. Doves: ESS?</a:t>
            </a:r>
          </a:p>
        </c:rich>
      </c:tx>
      <c:layout>
        <c:manualLayout>
          <c:xMode val="edge"/>
          <c:yMode val="edge"/>
          <c:x val="0.29363816715897906"/>
          <c:y val="3.478369559383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5942635607405"/>
          <c:y val="0.22609402135992038"/>
          <c:w val="0.58727633431795812"/>
          <c:h val="0.61741059679055177"/>
        </c:manualLayout>
      </c:layout>
      <c:scatterChart>
        <c:scatterStyle val="lineMarker"/>
        <c:varyColors val="0"/>
        <c:ser>
          <c:idx val="0"/>
          <c:order val="0"/>
          <c:tx>
            <c:strRef>
              <c:f>ESS!$C$13</c:f>
              <c:strCache>
                <c:ptCount val="1"/>
                <c:pt idx="0">
                  <c:v>Doves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ESS!$B$14:$B$24</c:f>
              <c:numCache>
                <c:formatCode>0.0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0.30000000000000004</c:v>
                </c:pt>
                <c:pt idx="8">
                  <c:v>0.19999999999999996</c:v>
                </c:pt>
                <c:pt idx="9">
                  <c:v>9.9999999999999978E-2</c:v>
                </c:pt>
                <c:pt idx="10">
                  <c:v>0</c:v>
                </c:pt>
              </c:numCache>
            </c:numRef>
          </c:xVal>
          <c:yVal>
            <c:numRef>
              <c:f>ESS!$C$14:$C$24</c:f>
              <c:numCache>
                <c:formatCode>0.000</c:formatCode>
                <c:ptCount val="11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4.4999999999999998E-2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0.13500000000000001</c:v>
                </c:pt>
                <c:pt idx="1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91-624D-BAA9-1E2C3CF78997}"/>
            </c:ext>
          </c:extLst>
        </c:ser>
        <c:ser>
          <c:idx val="1"/>
          <c:order val="1"/>
          <c:tx>
            <c:strRef>
              <c:f>ESS!$D$13</c:f>
              <c:strCache>
                <c:ptCount val="1"/>
                <c:pt idx="0">
                  <c:v>Hawks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ESS!$B$14:$B$24</c:f>
              <c:numCache>
                <c:formatCode>0.0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0.30000000000000004</c:v>
                </c:pt>
                <c:pt idx="8">
                  <c:v>0.19999999999999996</c:v>
                </c:pt>
                <c:pt idx="9">
                  <c:v>9.9999999999999978E-2</c:v>
                </c:pt>
                <c:pt idx="10">
                  <c:v>0</c:v>
                </c:pt>
              </c:numCache>
            </c:numRef>
          </c:xVal>
          <c:yVal>
            <c:numRef>
              <c:f>ESS!$D$14:$D$24</c:f>
              <c:numCache>
                <c:formatCode>0.000</c:formatCode>
                <c:ptCount val="11"/>
                <c:pt idx="0">
                  <c:v>-0.25</c:v>
                </c:pt>
                <c:pt idx="1">
                  <c:v>-0.17499999999999999</c:v>
                </c:pt>
                <c:pt idx="2">
                  <c:v>-0.1</c:v>
                </c:pt>
                <c:pt idx="3">
                  <c:v>-2.4999999999999994E-2</c:v>
                </c:pt>
                <c:pt idx="4">
                  <c:v>5.0000000000000017E-2</c:v>
                </c:pt>
                <c:pt idx="5">
                  <c:v>0.125</c:v>
                </c:pt>
                <c:pt idx="6">
                  <c:v>0.19999999999999998</c:v>
                </c:pt>
                <c:pt idx="7">
                  <c:v>0.27499999999999997</c:v>
                </c:pt>
                <c:pt idx="8">
                  <c:v>0.35000000000000003</c:v>
                </c:pt>
                <c:pt idx="9">
                  <c:v>0.42500000000000004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91-624D-BAA9-1E2C3CF78997}"/>
            </c:ext>
          </c:extLst>
        </c:ser>
        <c:ser>
          <c:idx val="2"/>
          <c:order val="2"/>
          <c:tx>
            <c:strRef>
              <c:f>ESS!$E$13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ESS!$B$14:$B$24</c:f>
              <c:numCache>
                <c:formatCode>0.0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0.30000000000000004</c:v>
                </c:pt>
                <c:pt idx="8">
                  <c:v>0.19999999999999996</c:v>
                </c:pt>
                <c:pt idx="9">
                  <c:v>9.9999999999999978E-2</c:v>
                </c:pt>
                <c:pt idx="10">
                  <c:v>0</c:v>
                </c:pt>
              </c:numCache>
            </c:numRef>
          </c:xVal>
          <c:yVal>
            <c:numRef>
              <c:f>ESS!$E$14:$E$24</c:f>
              <c:numCache>
                <c:formatCode>0.000</c:formatCode>
                <c:ptCount val="11"/>
                <c:pt idx="0">
                  <c:v>-0.25</c:v>
                </c:pt>
                <c:pt idx="1">
                  <c:v>-0.156</c:v>
                </c:pt>
                <c:pt idx="2">
                  <c:v>-7.400000000000001E-2</c:v>
                </c:pt>
                <c:pt idx="3">
                  <c:v>-3.9999999999999949E-3</c:v>
                </c:pt>
                <c:pt idx="4">
                  <c:v>5.4000000000000006E-2</c:v>
                </c:pt>
                <c:pt idx="5">
                  <c:v>0.1</c:v>
                </c:pt>
                <c:pt idx="6">
                  <c:v>0.13400000000000001</c:v>
                </c:pt>
                <c:pt idx="7">
                  <c:v>0.156</c:v>
                </c:pt>
                <c:pt idx="8">
                  <c:v>0.16599999999999998</c:v>
                </c:pt>
                <c:pt idx="9">
                  <c:v>0.16400000000000001</c:v>
                </c:pt>
                <c:pt idx="1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91-624D-BAA9-1E2C3CF7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924688"/>
        <c:axId val="1"/>
      </c:scatterChart>
      <c:valAx>
        <c:axId val="15729246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Proportion of hawks in population</a:t>
                </a:r>
              </a:p>
            </c:rich>
          </c:tx>
          <c:layout>
            <c:manualLayout>
              <c:xMode val="edge"/>
              <c:yMode val="edge"/>
              <c:x val="0.24100491078142622"/>
              <c:y val="0.878288313744306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Fitness</a:t>
                </a:r>
              </a:p>
            </c:rich>
          </c:tx>
          <c:layout>
            <c:manualLayout>
              <c:xMode val="edge"/>
              <c:yMode val="edge"/>
              <c:x val="3.601222804779932E-2"/>
              <c:y val="0.460883966618299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729246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95850288670832"/>
          <c:y val="0.44784008077061149"/>
          <c:w val="0.19668216856875015"/>
          <c:h val="0.1739184779691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16</xdr:row>
      <xdr:rowOff>38100</xdr:rowOff>
    </xdr:from>
    <xdr:to>
      <xdr:col>11</xdr:col>
      <xdr:colOff>571500</xdr:colOff>
      <xdr:row>31</xdr:row>
      <xdr:rowOff>25400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6C7D6533-14DA-2D42-A9E6-0C9B06040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29</xdr:row>
      <xdr:rowOff>127000</xdr:rowOff>
    </xdr:from>
    <xdr:to>
      <xdr:col>5</xdr:col>
      <xdr:colOff>863600</xdr:colOff>
      <xdr:row>45</xdr:row>
      <xdr:rowOff>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6C7CF07D-D26B-804C-93A2-E218A8AD9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6" workbookViewId="0">
      <selection activeCell="I15" sqref="I15"/>
    </sheetView>
  </sheetViews>
  <sheetFormatPr baseColWidth="10" defaultRowHeight="15" customHeight="1" x14ac:dyDescent="0.15"/>
  <cols>
    <col min="1" max="1" width="9.33203125" style="1" customWidth="1"/>
    <col min="2" max="2" width="13" style="1" customWidth="1"/>
    <col min="3" max="3" width="8.5" style="1" customWidth="1"/>
    <col min="4" max="4" width="9.6640625" style="1" customWidth="1"/>
    <col min="5" max="5" width="10.5" style="1" customWidth="1"/>
    <col min="6" max="6" width="13.33203125" style="1" customWidth="1"/>
    <col min="7" max="7" width="2.83203125" style="1" customWidth="1"/>
    <col min="8" max="8" width="20.6640625" style="1" customWidth="1"/>
    <col min="9" max="9" width="12.5" style="1" customWidth="1"/>
    <col min="10" max="16384" width="10.83203125" style="1"/>
  </cols>
  <sheetData>
    <row r="1" spans="1:9" ht="15" customHeight="1" x14ac:dyDescent="0.15">
      <c r="A1" s="41" t="s">
        <v>0</v>
      </c>
    </row>
    <row r="2" spans="1:9" ht="15" customHeight="1" x14ac:dyDescent="0.15">
      <c r="A2" s="1" t="s">
        <v>13</v>
      </c>
    </row>
    <row r="3" spans="1:9" ht="15" customHeight="1" x14ac:dyDescent="0.15">
      <c r="A3" s="1" t="s">
        <v>1</v>
      </c>
    </row>
    <row r="4" spans="1:9" ht="15" customHeight="1" x14ac:dyDescent="0.15">
      <c r="A4" s="1" t="s">
        <v>15</v>
      </c>
    </row>
    <row r="5" spans="1:9" ht="15" customHeight="1" x14ac:dyDescent="0.15">
      <c r="A5" s="1" t="s">
        <v>14</v>
      </c>
    </row>
    <row r="6" spans="1:9" ht="15" customHeight="1" thickBot="1" x14ac:dyDescent="0.2"/>
    <row r="7" spans="1:9" ht="15" customHeight="1" thickBot="1" x14ac:dyDescent="0.2">
      <c r="A7" s="2" t="s">
        <v>11</v>
      </c>
      <c r="B7" s="3" t="s">
        <v>16</v>
      </c>
      <c r="D7" s="4" t="s">
        <v>17</v>
      </c>
      <c r="E7" s="5"/>
      <c r="F7" s="6"/>
      <c r="H7" s="7" t="s">
        <v>18</v>
      </c>
      <c r="I7" s="8"/>
    </row>
    <row r="8" spans="1:9" ht="15" customHeight="1" x14ac:dyDescent="0.15">
      <c r="A8" s="9" t="s">
        <v>8</v>
      </c>
      <c r="B8" s="10">
        <v>0.5</v>
      </c>
      <c r="D8" s="4"/>
      <c r="E8" s="11" t="s">
        <v>2</v>
      </c>
      <c r="F8" s="12" t="s">
        <v>3</v>
      </c>
      <c r="H8" s="13" t="s">
        <v>19</v>
      </c>
      <c r="I8" s="14">
        <f>IF((B9-B8)/(2*B10+B9)&gt;0,(B9-B8)/(2*B10+B9),0)</f>
        <v>0.41666666666666669</v>
      </c>
    </row>
    <row r="9" spans="1:9" ht="15" customHeight="1" thickBot="1" x14ac:dyDescent="0.2">
      <c r="A9" s="15" t="s">
        <v>9</v>
      </c>
      <c r="B9" s="16">
        <v>1</v>
      </c>
      <c r="D9" s="17" t="s">
        <v>2</v>
      </c>
      <c r="E9" s="16">
        <f>0.5*(B8-B9)</f>
        <v>-0.25</v>
      </c>
      <c r="F9" s="18">
        <f>B8</f>
        <v>0.5</v>
      </c>
      <c r="H9" s="19" t="s">
        <v>20</v>
      </c>
      <c r="I9" s="20">
        <f>1-I8</f>
        <v>0.58333333333333326</v>
      </c>
    </row>
    <row r="10" spans="1:9" ht="15" customHeight="1" thickBot="1" x14ac:dyDescent="0.2">
      <c r="A10" s="15" t="s">
        <v>10</v>
      </c>
      <c r="B10" s="16">
        <v>0.1</v>
      </c>
      <c r="D10" s="21" t="s">
        <v>3</v>
      </c>
      <c r="E10" s="22">
        <v>0</v>
      </c>
      <c r="F10" s="23">
        <f>0.5*B8-B10</f>
        <v>0.15</v>
      </c>
    </row>
    <row r="11" spans="1:9" ht="15" customHeight="1" thickBot="1" x14ac:dyDescent="0.2">
      <c r="H11" s="4" t="s">
        <v>21</v>
      </c>
      <c r="I11" s="6"/>
    </row>
    <row r="12" spans="1:9" ht="15" customHeight="1" thickBot="1" x14ac:dyDescent="0.2">
      <c r="A12" s="42" t="s">
        <v>6</v>
      </c>
      <c r="B12" s="43"/>
      <c r="C12" s="44" t="s">
        <v>7</v>
      </c>
      <c r="D12" s="45"/>
      <c r="E12" s="46"/>
      <c r="H12" s="24" t="s">
        <v>22</v>
      </c>
      <c r="I12" s="25" t="s">
        <v>23</v>
      </c>
    </row>
    <row r="13" spans="1:9" ht="15" customHeight="1" x14ac:dyDescent="0.15">
      <c r="A13" s="26" t="s">
        <v>5</v>
      </c>
      <c r="B13" s="27" t="s">
        <v>4</v>
      </c>
      <c r="C13" s="26" t="s">
        <v>5</v>
      </c>
      <c r="D13" s="27" t="s">
        <v>4</v>
      </c>
      <c r="E13" s="28" t="s">
        <v>12</v>
      </c>
      <c r="H13" s="29" t="s">
        <v>24</v>
      </c>
      <c r="I13" s="30">
        <f>E9</f>
        <v>-0.25</v>
      </c>
    </row>
    <row r="14" spans="1:9" ht="15" customHeight="1" x14ac:dyDescent="0.15">
      <c r="A14" s="31">
        <v>0</v>
      </c>
      <c r="B14" s="32">
        <f>1-A14</f>
        <v>1</v>
      </c>
      <c r="C14" s="33">
        <f>$E$10*B14+$F$10*A14</f>
        <v>0</v>
      </c>
      <c r="D14" s="34">
        <f>$E$9*B14+$F$9*A14</f>
        <v>-0.25</v>
      </c>
      <c r="E14" s="35">
        <f>C14*A14+D14*B14</f>
        <v>-0.25</v>
      </c>
      <c r="H14" s="29" t="s">
        <v>25</v>
      </c>
      <c r="I14" s="30">
        <f>F10</f>
        <v>0.15</v>
      </c>
    </row>
    <row r="15" spans="1:9" ht="15" customHeight="1" thickBot="1" x14ac:dyDescent="0.2">
      <c r="A15" s="31">
        <v>0.1</v>
      </c>
      <c r="B15" s="32">
        <f t="shared" ref="B15:B24" si="0">1-A15</f>
        <v>0.9</v>
      </c>
      <c r="C15" s="33">
        <f t="shared" ref="C15:C24" si="1">$E$10*B15+$F$10*A15</f>
        <v>1.4999999999999999E-2</v>
      </c>
      <c r="D15" s="34">
        <f t="shared" ref="D15:D24" si="2">$E$9*B15+$F$9*A15</f>
        <v>-0.17499999999999999</v>
      </c>
      <c r="E15" s="35">
        <f t="shared" ref="E15:E24" si="3">C15*A15+D15*B15</f>
        <v>-0.156</v>
      </c>
      <c r="H15" s="19" t="s">
        <v>18</v>
      </c>
      <c r="I15" s="20">
        <f>$E$9*I9+$F$9*I8</f>
        <v>6.2500000000000028E-2</v>
      </c>
    </row>
    <row r="16" spans="1:9" ht="15" customHeight="1" x14ac:dyDescent="0.15">
      <c r="A16" s="31">
        <v>0.2</v>
      </c>
      <c r="B16" s="32">
        <f t="shared" si="0"/>
        <v>0.8</v>
      </c>
      <c r="C16" s="33">
        <f t="shared" si="1"/>
        <v>0.03</v>
      </c>
      <c r="D16" s="34">
        <f t="shared" si="2"/>
        <v>-0.1</v>
      </c>
      <c r="E16" s="35">
        <f t="shared" si="3"/>
        <v>-7.400000000000001E-2</v>
      </c>
    </row>
    <row r="17" spans="1:5" ht="15" customHeight="1" x14ac:dyDescent="0.15">
      <c r="A17" s="31">
        <v>0.3</v>
      </c>
      <c r="B17" s="32">
        <f t="shared" si="0"/>
        <v>0.7</v>
      </c>
      <c r="C17" s="33">
        <f t="shared" si="1"/>
        <v>4.4999999999999998E-2</v>
      </c>
      <c r="D17" s="34">
        <f t="shared" si="2"/>
        <v>-2.4999999999999994E-2</v>
      </c>
      <c r="E17" s="35">
        <f t="shared" si="3"/>
        <v>-3.9999999999999949E-3</v>
      </c>
    </row>
    <row r="18" spans="1:5" ht="15" customHeight="1" x14ac:dyDescent="0.15">
      <c r="A18" s="31">
        <v>0.4</v>
      </c>
      <c r="B18" s="32">
        <f t="shared" si="0"/>
        <v>0.6</v>
      </c>
      <c r="C18" s="33">
        <f t="shared" si="1"/>
        <v>0.06</v>
      </c>
      <c r="D18" s="34">
        <f t="shared" si="2"/>
        <v>5.0000000000000017E-2</v>
      </c>
      <c r="E18" s="35">
        <f t="shared" si="3"/>
        <v>5.4000000000000006E-2</v>
      </c>
    </row>
    <row r="19" spans="1:5" ht="15" customHeight="1" x14ac:dyDescent="0.15">
      <c r="A19" s="31">
        <v>0.5</v>
      </c>
      <c r="B19" s="32">
        <f t="shared" si="0"/>
        <v>0.5</v>
      </c>
      <c r="C19" s="33">
        <f t="shared" si="1"/>
        <v>7.4999999999999997E-2</v>
      </c>
      <c r="D19" s="34">
        <f t="shared" si="2"/>
        <v>0.125</v>
      </c>
      <c r="E19" s="35">
        <f t="shared" si="3"/>
        <v>0.1</v>
      </c>
    </row>
    <row r="20" spans="1:5" ht="15" customHeight="1" x14ac:dyDescent="0.15">
      <c r="A20" s="31">
        <v>0.6</v>
      </c>
      <c r="B20" s="32">
        <f t="shared" si="0"/>
        <v>0.4</v>
      </c>
      <c r="C20" s="33">
        <f t="shared" si="1"/>
        <v>0.09</v>
      </c>
      <c r="D20" s="34">
        <f t="shared" si="2"/>
        <v>0.19999999999999998</v>
      </c>
      <c r="E20" s="35">
        <f t="shared" si="3"/>
        <v>0.13400000000000001</v>
      </c>
    </row>
    <row r="21" spans="1:5" ht="15" customHeight="1" x14ac:dyDescent="0.15">
      <c r="A21" s="31">
        <v>0.7</v>
      </c>
      <c r="B21" s="32">
        <f t="shared" si="0"/>
        <v>0.30000000000000004</v>
      </c>
      <c r="C21" s="33">
        <f t="shared" si="1"/>
        <v>0.105</v>
      </c>
      <c r="D21" s="34">
        <f t="shared" si="2"/>
        <v>0.27499999999999997</v>
      </c>
      <c r="E21" s="35">
        <f t="shared" si="3"/>
        <v>0.156</v>
      </c>
    </row>
    <row r="22" spans="1:5" ht="15" customHeight="1" x14ac:dyDescent="0.15">
      <c r="A22" s="31">
        <v>0.8</v>
      </c>
      <c r="B22" s="32">
        <f t="shared" si="0"/>
        <v>0.19999999999999996</v>
      </c>
      <c r="C22" s="33">
        <f t="shared" si="1"/>
        <v>0.12</v>
      </c>
      <c r="D22" s="34">
        <f t="shared" si="2"/>
        <v>0.35000000000000003</v>
      </c>
      <c r="E22" s="35">
        <f t="shared" si="3"/>
        <v>0.16599999999999998</v>
      </c>
    </row>
    <row r="23" spans="1:5" ht="15" customHeight="1" x14ac:dyDescent="0.15">
      <c r="A23" s="31">
        <v>0.9</v>
      </c>
      <c r="B23" s="32">
        <f t="shared" si="0"/>
        <v>9.9999999999999978E-2</v>
      </c>
      <c r="C23" s="33">
        <f t="shared" si="1"/>
        <v>0.13500000000000001</v>
      </c>
      <c r="D23" s="34">
        <f t="shared" si="2"/>
        <v>0.42500000000000004</v>
      </c>
      <c r="E23" s="35">
        <f t="shared" si="3"/>
        <v>0.16400000000000001</v>
      </c>
    </row>
    <row r="24" spans="1:5" ht="15" customHeight="1" thickBot="1" x14ac:dyDescent="0.2">
      <c r="A24" s="36">
        <v>1</v>
      </c>
      <c r="B24" s="37">
        <f t="shared" si="0"/>
        <v>0</v>
      </c>
      <c r="C24" s="38">
        <f t="shared" si="1"/>
        <v>0.15</v>
      </c>
      <c r="D24" s="39">
        <f t="shared" si="2"/>
        <v>0.5</v>
      </c>
      <c r="E24" s="40">
        <f t="shared" si="3"/>
        <v>0.15</v>
      </c>
    </row>
  </sheetData>
  <mergeCells count="2">
    <mergeCell ref="A12:B12"/>
    <mergeCell ref="C12:E12"/>
  </mergeCells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Welden</dc:creator>
  <cp:lastModifiedBy>Microsoft Office User</cp:lastModifiedBy>
  <dcterms:created xsi:type="dcterms:W3CDTF">2000-03-24T04:51:12Z</dcterms:created>
  <dcterms:modified xsi:type="dcterms:W3CDTF">2020-06-01T18:01:35Z</dcterms:modified>
</cp:coreProperties>
</file>