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5C16292C-462B-FF42-83FF-A818A3FB6A2C}" xr6:coauthVersionLast="45" xr6:coauthVersionMax="45" xr10:uidLastSave="{00000000-0000-0000-0000-000000000000}"/>
  <bookViews>
    <workbookView xWindow="120" yWindow="460" windowWidth="10000" windowHeight="5380"/>
  </bookViews>
  <sheets>
    <sheet name="Genetic Diversity" sheetId="3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3" l="1"/>
  <c r="B12" i="3"/>
  <c r="C12" i="3"/>
  <c r="D12" i="3"/>
  <c r="E12" i="3"/>
  <c r="W15" i="3"/>
  <c r="X15" i="3" s="1"/>
  <c r="Y15" i="3"/>
  <c r="Z15" i="3" s="1"/>
  <c r="AA15" i="3" s="1"/>
  <c r="AB15" i="3" s="1"/>
  <c r="AC15" i="3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B16" i="3"/>
  <c r="O16" i="3" s="1"/>
  <c r="C16" i="3"/>
  <c r="D16" i="3"/>
  <c r="H17" i="3" s="1"/>
  <c r="L17" i="3" s="1"/>
  <c r="E16" i="3"/>
  <c r="F16" i="3"/>
  <c r="G16" i="3"/>
  <c r="H16" i="3"/>
  <c r="I16" i="3"/>
  <c r="J16" i="3"/>
  <c r="K16" i="3"/>
  <c r="L16" i="3"/>
  <c r="M16" i="3"/>
  <c r="P16" i="3"/>
  <c r="A17" i="3"/>
  <c r="B17" i="3"/>
  <c r="O17" i="3" s="1"/>
  <c r="C17" i="3"/>
  <c r="P17" i="3" s="1"/>
  <c r="D17" i="3"/>
  <c r="E17" i="3"/>
  <c r="G17" i="3"/>
  <c r="K17" i="3" s="1"/>
  <c r="Q17" i="3"/>
  <c r="R17" i="3"/>
  <c r="U17" i="3"/>
  <c r="A18" i="3"/>
  <c r="B18" i="3"/>
  <c r="C18" i="3"/>
  <c r="P18" i="3" s="1"/>
  <c r="D18" i="3"/>
  <c r="Q18" i="3" s="1"/>
  <c r="E18" i="3"/>
  <c r="R18" i="3" s="1"/>
  <c r="U18" i="3"/>
  <c r="A19" i="3"/>
  <c r="B19" i="3"/>
  <c r="C19" i="3"/>
  <c r="P19" i="3" s="1"/>
  <c r="D19" i="3"/>
  <c r="Q19" i="3" s="1"/>
  <c r="E19" i="3"/>
  <c r="R19" i="3" s="1"/>
  <c r="O19" i="3"/>
  <c r="U19" i="3"/>
  <c r="A20" i="3"/>
  <c r="B20" i="3"/>
  <c r="C20" i="3"/>
  <c r="P20" i="3" s="1"/>
  <c r="D20" i="3"/>
  <c r="Q20" i="3" s="1"/>
  <c r="E20" i="3"/>
  <c r="R20" i="3" s="1"/>
  <c r="O20" i="3"/>
  <c r="U20" i="3"/>
  <c r="A21" i="3"/>
  <c r="B21" i="3"/>
  <c r="C21" i="3"/>
  <c r="P21" i="3" s="1"/>
  <c r="D21" i="3"/>
  <c r="Q21" i="3" s="1"/>
  <c r="E21" i="3"/>
  <c r="R21" i="3" s="1"/>
  <c r="O21" i="3"/>
  <c r="U21" i="3"/>
  <c r="A22" i="3"/>
  <c r="H22" i="3" s="1"/>
  <c r="L22" i="3" s="1"/>
  <c r="B22" i="3"/>
  <c r="O22" i="3" s="1"/>
  <c r="C22" i="3"/>
  <c r="P22" i="3" s="1"/>
  <c r="D22" i="3"/>
  <c r="Q22" i="3" s="1"/>
  <c r="E22" i="3"/>
  <c r="R22" i="3" s="1"/>
  <c r="U22" i="3"/>
  <c r="A23" i="3"/>
  <c r="B23" i="3"/>
  <c r="C23" i="3"/>
  <c r="P23" i="3" s="1"/>
  <c r="D23" i="3"/>
  <c r="Q23" i="3" s="1"/>
  <c r="E23" i="3"/>
  <c r="R23" i="3" s="1"/>
  <c r="O23" i="3"/>
  <c r="U23" i="3"/>
  <c r="B24" i="3"/>
  <c r="O24" i="3" s="1"/>
  <c r="C24" i="3"/>
  <c r="P24" i="3" s="1"/>
  <c r="D24" i="3"/>
  <c r="E24" i="3"/>
  <c r="Q24" i="3"/>
  <c r="R24" i="3"/>
  <c r="U24" i="3"/>
  <c r="B25" i="3"/>
  <c r="O25" i="3" s="1"/>
  <c r="C25" i="3"/>
  <c r="P25" i="3" s="1"/>
  <c r="D25" i="3"/>
  <c r="Q25" i="3" s="1"/>
  <c r="E25" i="3"/>
  <c r="R25" i="3"/>
  <c r="U25" i="3"/>
  <c r="B26" i="3"/>
  <c r="O26" i="3" s="1"/>
  <c r="C26" i="3"/>
  <c r="P26" i="3" s="1"/>
  <c r="D26" i="3"/>
  <c r="Q26" i="3" s="1"/>
  <c r="E26" i="3"/>
  <c r="R26" i="3" s="1"/>
  <c r="U26" i="3"/>
  <c r="B27" i="3"/>
  <c r="C27" i="3"/>
  <c r="P27" i="3" s="1"/>
  <c r="D27" i="3"/>
  <c r="Q27" i="3" s="1"/>
  <c r="E27" i="3"/>
  <c r="R27" i="3" s="1"/>
  <c r="O27" i="3"/>
  <c r="U27" i="3"/>
  <c r="B28" i="3"/>
  <c r="O28" i="3" s="1"/>
  <c r="C28" i="3"/>
  <c r="P28" i="3" s="1"/>
  <c r="D28" i="3"/>
  <c r="Q28" i="3" s="1"/>
  <c r="E28" i="3"/>
  <c r="R28" i="3"/>
  <c r="U28" i="3"/>
  <c r="B29" i="3"/>
  <c r="O29" i="3" s="1"/>
  <c r="C29" i="3"/>
  <c r="P29" i="3" s="1"/>
  <c r="D29" i="3"/>
  <c r="Q29" i="3" s="1"/>
  <c r="E29" i="3"/>
  <c r="R29" i="3" s="1"/>
  <c r="U29" i="3"/>
  <c r="B30" i="3"/>
  <c r="O30" i="3" s="1"/>
  <c r="C30" i="3"/>
  <c r="P30" i="3" s="1"/>
  <c r="D30" i="3"/>
  <c r="E30" i="3"/>
  <c r="R30" i="3" s="1"/>
  <c r="Q30" i="3"/>
  <c r="U30" i="3"/>
  <c r="B31" i="3"/>
  <c r="C31" i="3"/>
  <c r="P31" i="3" s="1"/>
  <c r="D31" i="3"/>
  <c r="Q31" i="3" s="1"/>
  <c r="E31" i="3"/>
  <c r="R31" i="3" s="1"/>
  <c r="O31" i="3"/>
  <c r="U31" i="3"/>
  <c r="B32" i="3"/>
  <c r="O32" i="3" s="1"/>
  <c r="C32" i="3"/>
  <c r="P32" i="3" s="1"/>
  <c r="D32" i="3"/>
  <c r="Q32" i="3" s="1"/>
  <c r="E32" i="3"/>
  <c r="R32" i="3" s="1"/>
  <c r="U32" i="3"/>
  <c r="B33" i="3"/>
  <c r="O33" i="3" s="1"/>
  <c r="C33" i="3"/>
  <c r="P33" i="3" s="1"/>
  <c r="D33" i="3"/>
  <c r="Q33" i="3" s="1"/>
  <c r="E33" i="3"/>
  <c r="R33" i="3" s="1"/>
  <c r="U33" i="3"/>
  <c r="B34" i="3"/>
  <c r="C34" i="3"/>
  <c r="P34" i="3" s="1"/>
  <c r="D34" i="3"/>
  <c r="E34" i="3"/>
  <c r="R34" i="3" s="1"/>
  <c r="O34" i="3"/>
  <c r="Q34" i="3"/>
  <c r="U34" i="3"/>
  <c r="B35" i="3"/>
  <c r="C35" i="3"/>
  <c r="P35" i="3" s="1"/>
  <c r="D35" i="3"/>
  <c r="Q35" i="3" s="1"/>
  <c r="E35" i="3"/>
  <c r="R35" i="3" s="1"/>
  <c r="O35" i="3"/>
  <c r="U35" i="3"/>
  <c r="B36" i="3"/>
  <c r="C36" i="3"/>
  <c r="P36" i="3" s="1"/>
  <c r="D36" i="3"/>
  <c r="Q36" i="3" s="1"/>
  <c r="E36" i="3"/>
  <c r="R36" i="3" s="1"/>
  <c r="O36" i="3"/>
  <c r="U36" i="3"/>
  <c r="B37" i="3"/>
  <c r="O37" i="3" s="1"/>
  <c r="C37" i="3"/>
  <c r="P37" i="3" s="1"/>
  <c r="D37" i="3"/>
  <c r="Q37" i="3" s="1"/>
  <c r="E37" i="3"/>
  <c r="R37" i="3" s="1"/>
  <c r="U37" i="3"/>
  <c r="B38" i="3"/>
  <c r="O38" i="3" s="1"/>
  <c r="C38" i="3"/>
  <c r="P38" i="3" s="1"/>
  <c r="D38" i="3"/>
  <c r="Q38" i="3" s="1"/>
  <c r="E38" i="3"/>
  <c r="R38" i="3" s="1"/>
  <c r="U38" i="3"/>
  <c r="B39" i="3"/>
  <c r="C39" i="3"/>
  <c r="P39" i="3" s="1"/>
  <c r="D39" i="3"/>
  <c r="E39" i="3"/>
  <c r="R39" i="3" s="1"/>
  <c r="O39" i="3"/>
  <c r="Q39" i="3"/>
  <c r="U39" i="3"/>
  <c r="B40" i="3"/>
  <c r="C40" i="3"/>
  <c r="P40" i="3" s="1"/>
  <c r="D40" i="3"/>
  <c r="Q40" i="3" s="1"/>
  <c r="E40" i="3"/>
  <c r="O40" i="3"/>
  <c r="R40" i="3"/>
  <c r="U40" i="3"/>
  <c r="B41" i="3"/>
  <c r="O41" i="3" s="1"/>
  <c r="C41" i="3"/>
  <c r="P41" i="3" s="1"/>
  <c r="D41" i="3"/>
  <c r="Q41" i="3" s="1"/>
  <c r="E41" i="3"/>
  <c r="R41" i="3" s="1"/>
  <c r="U41" i="3"/>
  <c r="B42" i="3"/>
  <c r="O42" i="3" s="1"/>
  <c r="C42" i="3"/>
  <c r="P42" i="3" s="1"/>
  <c r="D42" i="3"/>
  <c r="Q42" i="3" s="1"/>
  <c r="E42" i="3"/>
  <c r="R42" i="3" s="1"/>
  <c r="U42" i="3"/>
  <c r="B43" i="3"/>
  <c r="O43" i="3" s="1"/>
  <c r="C43" i="3"/>
  <c r="P43" i="3" s="1"/>
  <c r="D43" i="3"/>
  <c r="Q43" i="3" s="1"/>
  <c r="E43" i="3"/>
  <c r="R43" i="3" s="1"/>
  <c r="U43" i="3"/>
  <c r="B44" i="3"/>
  <c r="C44" i="3"/>
  <c r="P44" i="3" s="1"/>
  <c r="D44" i="3"/>
  <c r="Q44" i="3" s="1"/>
  <c r="E44" i="3"/>
  <c r="O44" i="3"/>
  <c r="R44" i="3"/>
  <c r="U44" i="3"/>
  <c r="B45" i="3"/>
  <c r="O45" i="3" s="1"/>
  <c r="C45" i="3"/>
  <c r="P45" i="3" s="1"/>
  <c r="D45" i="3"/>
  <c r="Q45" i="3" s="1"/>
  <c r="E45" i="3"/>
  <c r="R45" i="3" s="1"/>
  <c r="U45" i="3"/>
  <c r="B46" i="3"/>
  <c r="C46" i="3"/>
  <c r="P46" i="3" s="1"/>
  <c r="D46" i="3"/>
  <c r="E46" i="3"/>
  <c r="R46" i="3" s="1"/>
  <c r="O46" i="3"/>
  <c r="Q46" i="3"/>
  <c r="U46" i="3"/>
  <c r="B47" i="3"/>
  <c r="C47" i="3"/>
  <c r="P47" i="3" s="1"/>
  <c r="D47" i="3"/>
  <c r="Q47" i="3" s="1"/>
  <c r="E47" i="3"/>
  <c r="R47" i="3" s="1"/>
  <c r="O47" i="3"/>
  <c r="U47" i="3"/>
  <c r="U48" i="3" s="1"/>
  <c r="U49" i="3" s="1"/>
  <c r="U50" i="3" s="1"/>
  <c r="U51" i="3" s="1"/>
  <c r="U52" i="3" s="1"/>
  <c r="U53" i="3" s="1"/>
  <c r="B48" i="3"/>
  <c r="C48" i="3"/>
  <c r="D48" i="3"/>
  <c r="Q48" i="3" s="1"/>
  <c r="E48" i="3"/>
  <c r="R48" i="3" s="1"/>
  <c r="O48" i="3"/>
  <c r="P48" i="3"/>
  <c r="B49" i="3"/>
  <c r="O49" i="3" s="1"/>
  <c r="C49" i="3"/>
  <c r="D49" i="3"/>
  <c r="Q49" i="3" s="1"/>
  <c r="E49" i="3"/>
  <c r="R49" i="3" s="1"/>
  <c r="P49" i="3"/>
  <c r="B50" i="3"/>
  <c r="C50" i="3"/>
  <c r="P50" i="3" s="1"/>
  <c r="D50" i="3"/>
  <c r="Q50" i="3" s="1"/>
  <c r="E50" i="3"/>
  <c r="R50" i="3" s="1"/>
  <c r="O50" i="3"/>
  <c r="B51" i="3"/>
  <c r="C51" i="3"/>
  <c r="P51" i="3" s="1"/>
  <c r="D51" i="3"/>
  <c r="Q51" i="3" s="1"/>
  <c r="E51" i="3"/>
  <c r="R51" i="3" s="1"/>
  <c r="O51" i="3"/>
  <c r="B52" i="3"/>
  <c r="O52" i="3" s="1"/>
  <c r="C52" i="3"/>
  <c r="D52" i="3"/>
  <c r="Q52" i="3" s="1"/>
  <c r="E52" i="3"/>
  <c r="P52" i="3"/>
  <c r="R52" i="3"/>
  <c r="B53" i="3"/>
  <c r="C53" i="3"/>
  <c r="P53" i="3" s="1"/>
  <c r="D53" i="3"/>
  <c r="Q53" i="3" s="1"/>
  <c r="E53" i="3"/>
  <c r="R53" i="3" s="1"/>
  <c r="O53" i="3"/>
  <c r="B54" i="3"/>
  <c r="C54" i="3"/>
  <c r="D54" i="3"/>
  <c r="Q54" i="3" s="1"/>
  <c r="E54" i="3"/>
  <c r="R54" i="3" s="1"/>
  <c r="O54" i="3"/>
  <c r="P54" i="3"/>
  <c r="U54" i="3"/>
  <c r="U55" i="3" s="1"/>
  <c r="U56" i="3" s="1"/>
  <c r="U57" i="3" s="1"/>
  <c r="B55" i="3"/>
  <c r="C55" i="3"/>
  <c r="D55" i="3"/>
  <c r="Q55" i="3" s="1"/>
  <c r="E55" i="3"/>
  <c r="R55" i="3" s="1"/>
  <c r="O55" i="3"/>
  <c r="P55" i="3"/>
  <c r="B56" i="3"/>
  <c r="O56" i="3" s="1"/>
  <c r="C56" i="3"/>
  <c r="D56" i="3"/>
  <c r="Q56" i="3" s="1"/>
  <c r="E56" i="3"/>
  <c r="P56" i="3"/>
  <c r="R56" i="3"/>
  <c r="B57" i="3"/>
  <c r="C57" i="3"/>
  <c r="P57" i="3" s="1"/>
  <c r="D57" i="3"/>
  <c r="Q57" i="3" s="1"/>
  <c r="E57" i="3"/>
  <c r="R57" i="3" s="1"/>
  <c r="O57" i="3"/>
  <c r="B58" i="3"/>
  <c r="C58" i="3"/>
  <c r="D58" i="3"/>
  <c r="Q58" i="3" s="1"/>
  <c r="E58" i="3"/>
  <c r="R58" i="3" s="1"/>
  <c r="O58" i="3"/>
  <c r="P58" i="3"/>
  <c r="U58" i="3"/>
  <c r="U59" i="3" s="1"/>
  <c r="U60" i="3" s="1"/>
  <c r="U61" i="3" s="1"/>
  <c r="B59" i="3"/>
  <c r="C59" i="3"/>
  <c r="D59" i="3"/>
  <c r="Q59" i="3" s="1"/>
  <c r="E59" i="3"/>
  <c r="R59" i="3" s="1"/>
  <c r="O59" i="3"/>
  <c r="P59" i="3"/>
  <c r="B60" i="3"/>
  <c r="C60" i="3"/>
  <c r="P60" i="3" s="1"/>
  <c r="D60" i="3"/>
  <c r="Q60" i="3" s="1"/>
  <c r="E60" i="3"/>
  <c r="R60" i="3" s="1"/>
  <c r="O60" i="3"/>
  <c r="B61" i="3"/>
  <c r="C61" i="3"/>
  <c r="D61" i="3"/>
  <c r="Q61" i="3" s="1"/>
  <c r="E61" i="3"/>
  <c r="O61" i="3"/>
  <c r="P61" i="3"/>
  <c r="R61" i="3"/>
  <c r="B62" i="3"/>
  <c r="C62" i="3"/>
  <c r="D62" i="3"/>
  <c r="Q62" i="3" s="1"/>
  <c r="E62" i="3"/>
  <c r="R62" i="3" s="1"/>
  <c r="O62" i="3"/>
  <c r="P62" i="3"/>
  <c r="U62" i="3"/>
  <c r="U63" i="3" s="1"/>
  <c r="U64" i="3" s="1"/>
  <c r="U65" i="3" s="1"/>
  <c r="U66" i="3" s="1"/>
  <c r="U67" i="3" s="1"/>
  <c r="U68" i="3" s="1"/>
  <c r="U69" i="3" s="1"/>
  <c r="U70" i="3" s="1"/>
  <c r="U71" i="3" s="1"/>
  <c r="U72" i="3" s="1"/>
  <c r="U73" i="3" s="1"/>
  <c r="U74" i="3" s="1"/>
  <c r="U75" i="3" s="1"/>
  <c r="U76" i="3" s="1"/>
  <c r="U77" i="3" s="1"/>
  <c r="U78" i="3" s="1"/>
  <c r="U79" i="3" s="1"/>
  <c r="U80" i="3" s="1"/>
  <c r="U81" i="3" s="1"/>
  <c r="U82" i="3" s="1"/>
  <c r="U83" i="3" s="1"/>
  <c r="U84" i="3" s="1"/>
  <c r="U85" i="3" s="1"/>
  <c r="U86" i="3" s="1"/>
  <c r="U87" i="3" s="1"/>
  <c r="U88" i="3" s="1"/>
  <c r="U89" i="3" s="1"/>
  <c r="U90" i="3" s="1"/>
  <c r="U91" i="3" s="1"/>
  <c r="U92" i="3" s="1"/>
  <c r="U93" i="3" s="1"/>
  <c r="U94" i="3" s="1"/>
  <c r="U95" i="3" s="1"/>
  <c r="U96" i="3" s="1"/>
  <c r="U97" i="3" s="1"/>
  <c r="U98" i="3" s="1"/>
  <c r="U99" i="3" s="1"/>
  <c r="U100" i="3" s="1"/>
  <c r="U101" i="3" s="1"/>
  <c r="U102" i="3" s="1"/>
  <c r="U103" i="3" s="1"/>
  <c r="U104" i="3" s="1"/>
  <c r="U105" i="3" s="1"/>
  <c r="U106" i="3" s="1"/>
  <c r="U107" i="3" s="1"/>
  <c r="U108" i="3" s="1"/>
  <c r="U109" i="3" s="1"/>
  <c r="U110" i="3" s="1"/>
  <c r="U111" i="3" s="1"/>
  <c r="U112" i="3" s="1"/>
  <c r="U113" i="3" s="1"/>
  <c r="U114" i="3" s="1"/>
  <c r="U115" i="3" s="1"/>
  <c r="B63" i="3"/>
  <c r="C63" i="3"/>
  <c r="D63" i="3"/>
  <c r="Q63" i="3" s="1"/>
  <c r="E63" i="3"/>
  <c r="R63" i="3" s="1"/>
  <c r="O63" i="3"/>
  <c r="P63" i="3"/>
  <c r="B64" i="3"/>
  <c r="O64" i="3" s="1"/>
  <c r="C64" i="3"/>
  <c r="D64" i="3"/>
  <c r="Q64" i="3" s="1"/>
  <c r="E64" i="3"/>
  <c r="R64" i="3" s="1"/>
  <c r="P64" i="3"/>
  <c r="B65" i="3"/>
  <c r="C65" i="3"/>
  <c r="D65" i="3"/>
  <c r="Q65" i="3" s="1"/>
  <c r="E65" i="3"/>
  <c r="O65" i="3"/>
  <c r="P65" i="3"/>
  <c r="R65" i="3"/>
  <c r="B66" i="3"/>
  <c r="C66" i="3"/>
  <c r="D66" i="3"/>
  <c r="Q66" i="3" s="1"/>
  <c r="E66" i="3"/>
  <c r="R66" i="3" s="1"/>
  <c r="O66" i="3"/>
  <c r="P66" i="3"/>
  <c r="B67" i="3"/>
  <c r="O67" i="3" s="1"/>
  <c r="C67" i="3"/>
  <c r="D67" i="3"/>
  <c r="Q67" i="3" s="1"/>
  <c r="E67" i="3"/>
  <c r="P67" i="3"/>
  <c r="R67" i="3"/>
  <c r="B68" i="3"/>
  <c r="C68" i="3"/>
  <c r="P68" i="3" s="1"/>
  <c r="D68" i="3"/>
  <c r="Q68" i="3" s="1"/>
  <c r="E68" i="3"/>
  <c r="R68" i="3" s="1"/>
  <c r="O68" i="3"/>
  <c r="B69" i="3"/>
  <c r="C69" i="3"/>
  <c r="D69" i="3"/>
  <c r="Q69" i="3" s="1"/>
  <c r="E69" i="3"/>
  <c r="R69" i="3" s="1"/>
  <c r="O69" i="3"/>
  <c r="P69" i="3"/>
  <c r="B70" i="3"/>
  <c r="O70" i="3" s="1"/>
  <c r="C70" i="3"/>
  <c r="P70" i="3" s="1"/>
  <c r="D70" i="3"/>
  <c r="Q70" i="3" s="1"/>
  <c r="E70" i="3"/>
  <c r="R70" i="3" s="1"/>
  <c r="B71" i="3"/>
  <c r="C71" i="3"/>
  <c r="D71" i="3"/>
  <c r="Q71" i="3" s="1"/>
  <c r="E71" i="3"/>
  <c r="R71" i="3" s="1"/>
  <c r="O71" i="3"/>
  <c r="P71" i="3"/>
  <c r="B72" i="3"/>
  <c r="O72" i="3" s="1"/>
  <c r="C72" i="3"/>
  <c r="D72" i="3"/>
  <c r="Q72" i="3" s="1"/>
  <c r="E72" i="3"/>
  <c r="P72" i="3"/>
  <c r="R72" i="3"/>
  <c r="B73" i="3"/>
  <c r="C73" i="3"/>
  <c r="P73" i="3" s="1"/>
  <c r="D73" i="3"/>
  <c r="Q73" i="3" s="1"/>
  <c r="E73" i="3"/>
  <c r="R73" i="3" s="1"/>
  <c r="O73" i="3"/>
  <c r="B74" i="3"/>
  <c r="C74" i="3"/>
  <c r="D74" i="3"/>
  <c r="Q74" i="3" s="1"/>
  <c r="E74" i="3"/>
  <c r="O74" i="3"/>
  <c r="P74" i="3"/>
  <c r="R74" i="3"/>
  <c r="B75" i="3"/>
  <c r="C75" i="3"/>
  <c r="P75" i="3" s="1"/>
  <c r="D75" i="3"/>
  <c r="Q75" i="3" s="1"/>
  <c r="E75" i="3"/>
  <c r="R75" i="3" s="1"/>
  <c r="O75" i="3"/>
  <c r="B76" i="3"/>
  <c r="C76" i="3"/>
  <c r="P76" i="3" s="1"/>
  <c r="D76" i="3"/>
  <c r="Q76" i="3" s="1"/>
  <c r="E76" i="3"/>
  <c r="R76" i="3" s="1"/>
  <c r="O76" i="3"/>
  <c r="B77" i="3"/>
  <c r="O77" i="3" s="1"/>
  <c r="C77" i="3"/>
  <c r="D77" i="3"/>
  <c r="Q77" i="3" s="1"/>
  <c r="E77" i="3"/>
  <c r="P77" i="3"/>
  <c r="R77" i="3"/>
  <c r="B78" i="3"/>
  <c r="C78" i="3"/>
  <c r="P78" i="3" s="1"/>
  <c r="D78" i="3"/>
  <c r="Q78" i="3" s="1"/>
  <c r="E78" i="3"/>
  <c r="R78" i="3" s="1"/>
  <c r="O78" i="3"/>
  <c r="B79" i="3"/>
  <c r="O79" i="3" s="1"/>
  <c r="C79" i="3"/>
  <c r="D79" i="3"/>
  <c r="Q79" i="3" s="1"/>
  <c r="E79" i="3"/>
  <c r="P79" i="3"/>
  <c r="R79" i="3"/>
  <c r="B80" i="3"/>
  <c r="O80" i="3" s="1"/>
  <c r="C80" i="3"/>
  <c r="P80" i="3" s="1"/>
  <c r="D80" i="3"/>
  <c r="E80" i="3"/>
  <c r="R80" i="3" s="1"/>
  <c r="Q80" i="3"/>
  <c r="B81" i="3"/>
  <c r="O81" i="3" s="1"/>
  <c r="C81" i="3"/>
  <c r="P81" i="3" s="1"/>
  <c r="D81" i="3"/>
  <c r="Q81" i="3" s="1"/>
  <c r="E81" i="3"/>
  <c r="R81" i="3" s="1"/>
  <c r="B82" i="3"/>
  <c r="O82" i="3" s="1"/>
  <c r="C82" i="3"/>
  <c r="D82" i="3"/>
  <c r="Q82" i="3" s="1"/>
  <c r="E82" i="3"/>
  <c r="R82" i="3" s="1"/>
  <c r="P82" i="3"/>
  <c r="B83" i="3"/>
  <c r="O83" i="3" s="1"/>
  <c r="C83" i="3"/>
  <c r="D83" i="3"/>
  <c r="Q83" i="3" s="1"/>
  <c r="E83" i="3"/>
  <c r="R83" i="3" s="1"/>
  <c r="P83" i="3"/>
  <c r="B84" i="3"/>
  <c r="O84" i="3" s="1"/>
  <c r="C84" i="3"/>
  <c r="P84" i="3" s="1"/>
  <c r="D84" i="3"/>
  <c r="E84" i="3"/>
  <c r="R84" i="3" s="1"/>
  <c r="Q84" i="3"/>
  <c r="B85" i="3"/>
  <c r="O85" i="3" s="1"/>
  <c r="C85" i="3"/>
  <c r="P85" i="3" s="1"/>
  <c r="D85" i="3"/>
  <c r="Q85" i="3" s="1"/>
  <c r="E85" i="3"/>
  <c r="R85" i="3" s="1"/>
  <c r="B86" i="3"/>
  <c r="O86" i="3" s="1"/>
  <c r="C86" i="3"/>
  <c r="D86" i="3"/>
  <c r="Q86" i="3" s="1"/>
  <c r="E86" i="3"/>
  <c r="R86" i="3" s="1"/>
  <c r="P86" i="3"/>
  <c r="B87" i="3"/>
  <c r="O87" i="3" s="1"/>
  <c r="C87" i="3"/>
  <c r="D87" i="3"/>
  <c r="Q87" i="3" s="1"/>
  <c r="E87" i="3"/>
  <c r="R87" i="3" s="1"/>
  <c r="P87" i="3"/>
  <c r="B88" i="3"/>
  <c r="O88" i="3" s="1"/>
  <c r="C88" i="3"/>
  <c r="P88" i="3" s="1"/>
  <c r="D88" i="3"/>
  <c r="E88" i="3"/>
  <c r="R88" i="3" s="1"/>
  <c r="Q88" i="3"/>
  <c r="B89" i="3"/>
  <c r="O89" i="3" s="1"/>
  <c r="C89" i="3"/>
  <c r="P89" i="3" s="1"/>
  <c r="D89" i="3"/>
  <c r="Q89" i="3" s="1"/>
  <c r="E89" i="3"/>
  <c r="R89" i="3" s="1"/>
  <c r="B90" i="3"/>
  <c r="O90" i="3" s="1"/>
  <c r="C90" i="3"/>
  <c r="D90" i="3"/>
  <c r="Q90" i="3" s="1"/>
  <c r="E90" i="3"/>
  <c r="R90" i="3" s="1"/>
  <c r="P90" i="3"/>
  <c r="B91" i="3"/>
  <c r="O91" i="3" s="1"/>
  <c r="C91" i="3"/>
  <c r="D91" i="3"/>
  <c r="Q91" i="3" s="1"/>
  <c r="E91" i="3"/>
  <c r="R91" i="3" s="1"/>
  <c r="P91" i="3"/>
  <c r="B92" i="3"/>
  <c r="O92" i="3" s="1"/>
  <c r="C92" i="3"/>
  <c r="P92" i="3" s="1"/>
  <c r="D92" i="3"/>
  <c r="E92" i="3"/>
  <c r="R92" i="3" s="1"/>
  <c r="Q92" i="3"/>
  <c r="B93" i="3"/>
  <c r="O93" i="3" s="1"/>
  <c r="C93" i="3"/>
  <c r="P93" i="3" s="1"/>
  <c r="D93" i="3"/>
  <c r="Q93" i="3" s="1"/>
  <c r="E93" i="3"/>
  <c r="R93" i="3" s="1"/>
  <c r="B94" i="3"/>
  <c r="O94" i="3" s="1"/>
  <c r="C94" i="3"/>
  <c r="D94" i="3"/>
  <c r="Q94" i="3" s="1"/>
  <c r="E94" i="3"/>
  <c r="R94" i="3" s="1"/>
  <c r="P94" i="3"/>
  <c r="B95" i="3"/>
  <c r="O95" i="3" s="1"/>
  <c r="C95" i="3"/>
  <c r="D95" i="3"/>
  <c r="Q95" i="3" s="1"/>
  <c r="E95" i="3"/>
  <c r="R95" i="3" s="1"/>
  <c r="P95" i="3"/>
  <c r="B96" i="3"/>
  <c r="O96" i="3" s="1"/>
  <c r="C96" i="3"/>
  <c r="P96" i="3" s="1"/>
  <c r="D96" i="3"/>
  <c r="E96" i="3"/>
  <c r="R96" i="3" s="1"/>
  <c r="Q96" i="3"/>
  <c r="B97" i="3"/>
  <c r="O97" i="3" s="1"/>
  <c r="C97" i="3"/>
  <c r="P97" i="3" s="1"/>
  <c r="D97" i="3"/>
  <c r="Q97" i="3" s="1"/>
  <c r="E97" i="3"/>
  <c r="R97" i="3" s="1"/>
  <c r="B98" i="3"/>
  <c r="O98" i="3" s="1"/>
  <c r="C98" i="3"/>
  <c r="D98" i="3"/>
  <c r="Q98" i="3" s="1"/>
  <c r="E98" i="3"/>
  <c r="R98" i="3" s="1"/>
  <c r="P98" i="3"/>
  <c r="B99" i="3"/>
  <c r="O99" i="3" s="1"/>
  <c r="C99" i="3"/>
  <c r="D99" i="3"/>
  <c r="Q99" i="3" s="1"/>
  <c r="E99" i="3"/>
  <c r="R99" i="3" s="1"/>
  <c r="P99" i="3"/>
  <c r="B100" i="3"/>
  <c r="O100" i="3" s="1"/>
  <c r="C100" i="3"/>
  <c r="P100" i="3" s="1"/>
  <c r="D100" i="3"/>
  <c r="E100" i="3"/>
  <c r="R100" i="3" s="1"/>
  <c r="Q100" i="3"/>
  <c r="B101" i="3"/>
  <c r="O101" i="3" s="1"/>
  <c r="C101" i="3"/>
  <c r="P101" i="3" s="1"/>
  <c r="D101" i="3"/>
  <c r="Q101" i="3" s="1"/>
  <c r="E101" i="3"/>
  <c r="R101" i="3" s="1"/>
  <c r="B102" i="3"/>
  <c r="O102" i="3" s="1"/>
  <c r="C102" i="3"/>
  <c r="D102" i="3"/>
  <c r="Q102" i="3" s="1"/>
  <c r="E102" i="3"/>
  <c r="R102" i="3" s="1"/>
  <c r="P102" i="3"/>
  <c r="B103" i="3"/>
  <c r="O103" i="3" s="1"/>
  <c r="C103" i="3"/>
  <c r="D103" i="3"/>
  <c r="Q103" i="3" s="1"/>
  <c r="E103" i="3"/>
  <c r="P103" i="3"/>
  <c r="R103" i="3"/>
  <c r="B104" i="3"/>
  <c r="O104" i="3" s="1"/>
  <c r="C104" i="3"/>
  <c r="D104" i="3"/>
  <c r="Q104" i="3" s="1"/>
  <c r="E104" i="3"/>
  <c r="R104" i="3" s="1"/>
  <c r="P104" i="3"/>
  <c r="B105" i="3"/>
  <c r="O105" i="3" s="1"/>
  <c r="C105" i="3"/>
  <c r="D105" i="3"/>
  <c r="Q105" i="3" s="1"/>
  <c r="E105" i="3"/>
  <c r="R105" i="3" s="1"/>
  <c r="P105" i="3"/>
  <c r="B106" i="3"/>
  <c r="O106" i="3" s="1"/>
  <c r="C106" i="3"/>
  <c r="D106" i="3"/>
  <c r="Q106" i="3" s="1"/>
  <c r="E106" i="3"/>
  <c r="R106" i="3" s="1"/>
  <c r="P106" i="3"/>
  <c r="B107" i="3"/>
  <c r="O107" i="3" s="1"/>
  <c r="C107" i="3"/>
  <c r="P107" i="3" s="1"/>
  <c r="D107" i="3"/>
  <c r="E107" i="3"/>
  <c r="R107" i="3" s="1"/>
  <c r="Q107" i="3"/>
  <c r="B108" i="3"/>
  <c r="O108" i="3" s="1"/>
  <c r="C108" i="3"/>
  <c r="P108" i="3" s="1"/>
  <c r="D108" i="3"/>
  <c r="Q108" i="3" s="1"/>
  <c r="E108" i="3"/>
  <c r="R108" i="3"/>
  <c r="B109" i="3"/>
  <c r="O109" i="3" s="1"/>
  <c r="C109" i="3"/>
  <c r="P109" i="3" s="1"/>
  <c r="D109" i="3"/>
  <c r="E109" i="3"/>
  <c r="R109" i="3" s="1"/>
  <c r="Q109" i="3"/>
  <c r="B110" i="3"/>
  <c r="O110" i="3" s="1"/>
  <c r="C110" i="3"/>
  <c r="P110" i="3" s="1"/>
  <c r="D110" i="3"/>
  <c r="E110" i="3"/>
  <c r="R110" i="3" s="1"/>
  <c r="Q110" i="3"/>
  <c r="B111" i="3"/>
  <c r="O111" i="3" s="1"/>
  <c r="C111" i="3"/>
  <c r="P111" i="3" s="1"/>
  <c r="D111" i="3"/>
  <c r="Q111" i="3" s="1"/>
  <c r="E111" i="3"/>
  <c r="R111" i="3"/>
  <c r="B112" i="3"/>
  <c r="O112" i="3" s="1"/>
  <c r="C112" i="3"/>
  <c r="D112" i="3"/>
  <c r="Q112" i="3" s="1"/>
  <c r="E112" i="3"/>
  <c r="R112" i="3" s="1"/>
  <c r="P112" i="3"/>
  <c r="B113" i="3"/>
  <c r="O113" i="3" s="1"/>
  <c r="C113" i="3"/>
  <c r="D113" i="3"/>
  <c r="Q113" i="3" s="1"/>
  <c r="E113" i="3"/>
  <c r="R113" i="3" s="1"/>
  <c r="P113" i="3"/>
  <c r="B114" i="3"/>
  <c r="O114" i="3" s="1"/>
  <c r="C114" i="3"/>
  <c r="D114" i="3"/>
  <c r="Q114" i="3" s="1"/>
  <c r="E114" i="3"/>
  <c r="P114" i="3"/>
  <c r="R114" i="3"/>
  <c r="B115" i="3"/>
  <c r="O115" i="3" s="1"/>
  <c r="C115" i="3"/>
  <c r="P115" i="3" s="1"/>
  <c r="D115" i="3"/>
  <c r="E115" i="3"/>
  <c r="Q115" i="3"/>
  <c r="R115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F18" i="3" l="1"/>
  <c r="J18" i="3" s="1"/>
  <c r="F22" i="3"/>
  <c r="J22" i="3" s="1"/>
  <c r="H18" i="3"/>
  <c r="L18" i="3" s="1"/>
  <c r="Q16" i="3"/>
  <c r="H20" i="3"/>
  <c r="L20" i="3" s="1"/>
  <c r="F17" i="3"/>
  <c r="J17" i="3" s="1"/>
  <c r="N16" i="3"/>
  <c r="H21" i="3"/>
  <c r="L21" i="3" s="1"/>
  <c r="G20" i="3"/>
  <c r="K20" i="3" s="1"/>
  <c r="H19" i="3"/>
  <c r="L19" i="3" s="1"/>
  <c r="G21" i="3"/>
  <c r="K21" i="3" s="1"/>
  <c r="G19" i="3"/>
  <c r="K19" i="3" s="1"/>
  <c r="G18" i="3"/>
  <c r="K18" i="3" s="1"/>
  <c r="H23" i="3"/>
  <c r="L23" i="3" s="1"/>
  <c r="F23" i="3"/>
  <c r="J23" i="3" s="1"/>
  <c r="A24" i="3"/>
  <c r="G23" i="3"/>
  <c r="K23" i="3" s="1"/>
  <c r="I23" i="3"/>
  <c r="M23" i="3" s="1"/>
  <c r="F19" i="3"/>
  <c r="J19" i="3" s="1"/>
  <c r="F20" i="3"/>
  <c r="J20" i="3" s="1"/>
  <c r="F21" i="3"/>
  <c r="J21" i="3" s="1"/>
  <c r="O18" i="3"/>
  <c r="S17" i="3"/>
  <c r="R16" i="3"/>
  <c r="S19" i="3" s="1"/>
  <c r="I17" i="3"/>
  <c r="M17" i="3" s="1"/>
  <c r="N17" i="3" s="1"/>
  <c r="I18" i="3"/>
  <c r="M18" i="3" s="1"/>
  <c r="N18" i="3" s="1"/>
  <c r="I19" i="3"/>
  <c r="M19" i="3" s="1"/>
  <c r="I20" i="3"/>
  <c r="M20" i="3" s="1"/>
  <c r="I21" i="3"/>
  <c r="M21" i="3" s="1"/>
  <c r="S22" i="3"/>
  <c r="I22" i="3"/>
  <c r="M22" i="3" s="1"/>
  <c r="G22" i="3"/>
  <c r="K22" i="3" s="1"/>
  <c r="N22" i="3" s="1"/>
  <c r="S18" i="3" l="1"/>
  <c r="S16" i="3"/>
  <c r="S20" i="3"/>
  <c r="S21" i="3"/>
  <c r="N21" i="3"/>
  <c r="H24" i="3"/>
  <c r="L24" i="3" s="1"/>
  <c r="F24" i="3"/>
  <c r="J24" i="3" s="1"/>
  <c r="A25" i="3"/>
  <c r="G24" i="3"/>
  <c r="K24" i="3" s="1"/>
  <c r="I24" i="3"/>
  <c r="M24" i="3" s="1"/>
  <c r="S24" i="3"/>
  <c r="N20" i="3"/>
  <c r="S23" i="3"/>
  <c r="N23" i="3"/>
  <c r="N19" i="3"/>
  <c r="N24" i="3" l="1"/>
  <c r="H25" i="3"/>
  <c r="L25" i="3" s="1"/>
  <c r="I25" i="3"/>
  <c r="M25" i="3" s="1"/>
  <c r="S25" i="3"/>
  <c r="F25" i="3"/>
  <c r="J25" i="3" s="1"/>
  <c r="A26" i="3"/>
  <c r="G25" i="3"/>
  <c r="K25" i="3" s="1"/>
  <c r="N25" i="3" l="1"/>
  <c r="H26" i="3"/>
  <c r="L26" i="3" s="1"/>
  <c r="G26" i="3"/>
  <c r="K26" i="3" s="1"/>
  <c r="I26" i="3"/>
  <c r="M26" i="3" s="1"/>
  <c r="S26" i="3"/>
  <c r="F26" i="3"/>
  <c r="J26" i="3" s="1"/>
  <c r="A27" i="3"/>
  <c r="N26" i="3" l="1"/>
  <c r="H27" i="3"/>
  <c r="L27" i="3" s="1"/>
  <c r="F27" i="3"/>
  <c r="J27" i="3" s="1"/>
  <c r="A28" i="3"/>
  <c r="G27" i="3"/>
  <c r="K27" i="3" s="1"/>
  <c r="I27" i="3"/>
  <c r="M27" i="3" s="1"/>
  <c r="S27" i="3"/>
  <c r="N27" i="3" l="1"/>
  <c r="H28" i="3"/>
  <c r="L28" i="3" s="1"/>
  <c r="F28" i="3"/>
  <c r="J28" i="3" s="1"/>
  <c r="A29" i="3"/>
  <c r="G28" i="3"/>
  <c r="K28" i="3" s="1"/>
  <c r="I28" i="3"/>
  <c r="M28" i="3" s="1"/>
  <c r="S28" i="3"/>
  <c r="H29" i="3" l="1"/>
  <c r="L29" i="3" s="1"/>
  <c r="I29" i="3"/>
  <c r="M29" i="3" s="1"/>
  <c r="S29" i="3"/>
  <c r="F29" i="3"/>
  <c r="J29" i="3" s="1"/>
  <c r="A30" i="3"/>
  <c r="G29" i="3"/>
  <c r="K29" i="3" s="1"/>
  <c r="N28" i="3"/>
  <c r="N29" i="3" l="1"/>
  <c r="H30" i="3"/>
  <c r="L30" i="3" s="1"/>
  <c r="G30" i="3"/>
  <c r="K30" i="3" s="1"/>
  <c r="I30" i="3"/>
  <c r="M30" i="3" s="1"/>
  <c r="S30" i="3"/>
  <c r="F30" i="3"/>
  <c r="J30" i="3" s="1"/>
  <c r="A31" i="3"/>
  <c r="H31" i="3" l="1"/>
  <c r="L31" i="3" s="1"/>
  <c r="F31" i="3"/>
  <c r="J31" i="3" s="1"/>
  <c r="A32" i="3"/>
  <c r="G31" i="3"/>
  <c r="K31" i="3" s="1"/>
  <c r="I31" i="3"/>
  <c r="M31" i="3" s="1"/>
  <c r="S31" i="3"/>
  <c r="N30" i="3"/>
  <c r="H32" i="3" l="1"/>
  <c r="L32" i="3" s="1"/>
  <c r="F32" i="3"/>
  <c r="J32" i="3" s="1"/>
  <c r="A33" i="3"/>
  <c r="G32" i="3"/>
  <c r="K32" i="3" s="1"/>
  <c r="I32" i="3"/>
  <c r="M32" i="3" s="1"/>
  <c r="S32" i="3"/>
  <c r="N31" i="3"/>
  <c r="H33" i="3" l="1"/>
  <c r="L33" i="3" s="1"/>
  <c r="I33" i="3"/>
  <c r="M33" i="3" s="1"/>
  <c r="S33" i="3"/>
  <c r="F33" i="3"/>
  <c r="J33" i="3" s="1"/>
  <c r="A34" i="3"/>
  <c r="G33" i="3"/>
  <c r="K33" i="3" s="1"/>
  <c r="N32" i="3"/>
  <c r="N33" i="3" l="1"/>
  <c r="H34" i="3"/>
  <c r="L34" i="3" s="1"/>
  <c r="G34" i="3"/>
  <c r="K34" i="3" s="1"/>
  <c r="I34" i="3"/>
  <c r="M34" i="3" s="1"/>
  <c r="S34" i="3"/>
  <c r="F34" i="3"/>
  <c r="J34" i="3" s="1"/>
  <c r="A35" i="3"/>
  <c r="N34" i="3" l="1"/>
  <c r="H35" i="3"/>
  <c r="L35" i="3" s="1"/>
  <c r="F35" i="3"/>
  <c r="J35" i="3" s="1"/>
  <c r="A36" i="3"/>
  <c r="G35" i="3"/>
  <c r="K35" i="3" s="1"/>
  <c r="S35" i="3"/>
  <c r="I35" i="3"/>
  <c r="M35" i="3" s="1"/>
  <c r="N35" i="3" l="1"/>
  <c r="H36" i="3"/>
  <c r="L36" i="3" s="1"/>
  <c r="F36" i="3"/>
  <c r="J36" i="3" s="1"/>
  <c r="A37" i="3"/>
  <c r="S36" i="3"/>
  <c r="G36" i="3"/>
  <c r="K36" i="3" s="1"/>
  <c r="I36" i="3"/>
  <c r="M36" i="3" s="1"/>
  <c r="N36" i="3" l="1"/>
  <c r="H37" i="3"/>
  <c r="L37" i="3" s="1"/>
  <c r="I37" i="3"/>
  <c r="M37" i="3" s="1"/>
  <c r="S37" i="3"/>
  <c r="G37" i="3"/>
  <c r="K37" i="3" s="1"/>
  <c r="A38" i="3"/>
  <c r="F37" i="3"/>
  <c r="J37" i="3" s="1"/>
  <c r="N37" i="3" s="1"/>
  <c r="H38" i="3" l="1"/>
  <c r="L38" i="3" s="1"/>
  <c r="G38" i="3"/>
  <c r="K38" i="3" s="1"/>
  <c r="I38" i="3"/>
  <c r="M38" i="3" s="1"/>
  <c r="S38" i="3"/>
  <c r="A39" i="3"/>
  <c r="F38" i="3"/>
  <c r="J38" i="3" s="1"/>
  <c r="N38" i="3" l="1"/>
  <c r="H39" i="3"/>
  <c r="L39" i="3" s="1"/>
  <c r="F39" i="3"/>
  <c r="J39" i="3" s="1"/>
  <c r="A40" i="3"/>
  <c r="G39" i="3"/>
  <c r="K39" i="3" s="1"/>
  <c r="I39" i="3"/>
  <c r="M39" i="3" s="1"/>
  <c r="S39" i="3"/>
  <c r="H40" i="3" l="1"/>
  <c r="L40" i="3" s="1"/>
  <c r="F40" i="3"/>
  <c r="J40" i="3" s="1"/>
  <c r="A41" i="3"/>
  <c r="G40" i="3"/>
  <c r="K40" i="3" s="1"/>
  <c r="I40" i="3"/>
  <c r="M40" i="3" s="1"/>
  <c r="S40" i="3"/>
  <c r="N39" i="3"/>
  <c r="H41" i="3" l="1"/>
  <c r="L41" i="3" s="1"/>
  <c r="I41" i="3"/>
  <c r="M41" i="3" s="1"/>
  <c r="S41" i="3"/>
  <c r="A42" i="3"/>
  <c r="F41" i="3"/>
  <c r="J41" i="3" s="1"/>
  <c r="G41" i="3"/>
  <c r="K41" i="3" s="1"/>
  <c r="N40" i="3"/>
  <c r="N41" i="3" l="1"/>
  <c r="H42" i="3"/>
  <c r="L42" i="3" s="1"/>
  <c r="G42" i="3"/>
  <c r="K42" i="3" s="1"/>
  <c r="I42" i="3"/>
  <c r="M42" i="3" s="1"/>
  <c r="S42" i="3"/>
  <c r="F42" i="3"/>
  <c r="J42" i="3" s="1"/>
  <c r="A43" i="3"/>
  <c r="N42" i="3" l="1"/>
  <c r="H43" i="3"/>
  <c r="L43" i="3" s="1"/>
  <c r="F43" i="3"/>
  <c r="J43" i="3" s="1"/>
  <c r="A44" i="3"/>
  <c r="G43" i="3"/>
  <c r="K43" i="3" s="1"/>
  <c r="I43" i="3"/>
  <c r="M43" i="3" s="1"/>
  <c r="S43" i="3"/>
  <c r="N43" i="3" l="1"/>
  <c r="H44" i="3"/>
  <c r="L44" i="3" s="1"/>
  <c r="F44" i="3"/>
  <c r="J44" i="3" s="1"/>
  <c r="A45" i="3"/>
  <c r="I44" i="3"/>
  <c r="M44" i="3" s="1"/>
  <c r="G44" i="3"/>
  <c r="K44" i="3" s="1"/>
  <c r="S44" i="3"/>
  <c r="H45" i="3" l="1"/>
  <c r="L45" i="3" s="1"/>
  <c r="I45" i="3"/>
  <c r="M45" i="3" s="1"/>
  <c r="S45" i="3"/>
  <c r="F45" i="3"/>
  <c r="J45" i="3" s="1"/>
  <c r="N45" i="3" s="1"/>
  <c r="G45" i="3"/>
  <c r="K45" i="3" s="1"/>
  <c r="A46" i="3"/>
  <c r="N44" i="3"/>
  <c r="H46" i="3" l="1"/>
  <c r="L46" i="3" s="1"/>
  <c r="G46" i="3"/>
  <c r="K46" i="3" s="1"/>
  <c r="A47" i="3"/>
  <c r="I46" i="3"/>
  <c r="M46" i="3" s="1"/>
  <c r="F46" i="3"/>
  <c r="J46" i="3" s="1"/>
  <c r="S46" i="3"/>
  <c r="N46" i="3" l="1"/>
  <c r="I47" i="3"/>
  <c r="M47" i="3" s="1"/>
  <c r="A48" i="3"/>
  <c r="F47" i="3"/>
  <c r="J47" i="3" s="1"/>
  <c r="G47" i="3"/>
  <c r="K47" i="3" s="1"/>
  <c r="H47" i="3"/>
  <c r="L47" i="3" s="1"/>
  <c r="S47" i="3"/>
  <c r="N47" i="3" l="1"/>
  <c r="I48" i="3"/>
  <c r="M48" i="3" s="1"/>
  <c r="A49" i="3"/>
  <c r="F48" i="3"/>
  <c r="J48" i="3" s="1"/>
  <c r="G48" i="3"/>
  <c r="K48" i="3" s="1"/>
  <c r="H48" i="3"/>
  <c r="L48" i="3" s="1"/>
  <c r="S48" i="3"/>
  <c r="N48" i="3" l="1"/>
  <c r="I49" i="3"/>
  <c r="M49" i="3" s="1"/>
  <c r="F49" i="3"/>
  <c r="J49" i="3" s="1"/>
  <c r="G49" i="3"/>
  <c r="K49" i="3" s="1"/>
  <c r="A50" i="3"/>
  <c r="H49" i="3"/>
  <c r="L49" i="3" s="1"/>
  <c r="S49" i="3"/>
  <c r="N49" i="3" l="1"/>
  <c r="F50" i="3"/>
  <c r="J50" i="3" s="1"/>
  <c r="A51" i="3"/>
  <c r="G50" i="3"/>
  <c r="K50" i="3" s="1"/>
  <c r="H50" i="3"/>
  <c r="L50" i="3" s="1"/>
  <c r="S50" i="3"/>
  <c r="I50" i="3"/>
  <c r="M50" i="3" s="1"/>
  <c r="F51" i="3" l="1"/>
  <c r="J51" i="3" s="1"/>
  <c r="A52" i="3"/>
  <c r="G51" i="3"/>
  <c r="K51" i="3" s="1"/>
  <c r="I51" i="3"/>
  <c r="M51" i="3" s="1"/>
  <c r="S51" i="3"/>
  <c r="H51" i="3"/>
  <c r="L51" i="3" s="1"/>
  <c r="N50" i="3"/>
  <c r="I52" i="3" l="1"/>
  <c r="M52" i="3" s="1"/>
  <c r="A53" i="3"/>
  <c r="F52" i="3"/>
  <c r="J52" i="3" s="1"/>
  <c r="S52" i="3"/>
  <c r="G52" i="3"/>
  <c r="K52" i="3" s="1"/>
  <c r="H52" i="3"/>
  <c r="L52" i="3" s="1"/>
  <c r="N51" i="3"/>
  <c r="N52" i="3" l="1"/>
  <c r="I53" i="3"/>
  <c r="M53" i="3" s="1"/>
  <c r="A54" i="3"/>
  <c r="F53" i="3"/>
  <c r="J53" i="3" s="1"/>
  <c r="S53" i="3"/>
  <c r="G53" i="3"/>
  <c r="K53" i="3" s="1"/>
  <c r="H53" i="3"/>
  <c r="L53" i="3" s="1"/>
  <c r="N53" i="3" l="1"/>
  <c r="I54" i="3"/>
  <c r="M54" i="3" s="1"/>
  <c r="A55" i="3"/>
  <c r="F54" i="3"/>
  <c r="J54" i="3" s="1"/>
  <c r="N54" i="3" s="1"/>
  <c r="H54" i="3"/>
  <c r="L54" i="3" s="1"/>
  <c r="S54" i="3"/>
  <c r="G54" i="3"/>
  <c r="K54" i="3" s="1"/>
  <c r="I55" i="3" l="1"/>
  <c r="M55" i="3" s="1"/>
  <c r="A56" i="3"/>
  <c r="F55" i="3"/>
  <c r="J55" i="3" s="1"/>
  <c r="G55" i="3"/>
  <c r="K55" i="3" s="1"/>
  <c r="H55" i="3"/>
  <c r="L55" i="3" s="1"/>
  <c r="S55" i="3"/>
  <c r="N55" i="3" l="1"/>
  <c r="I56" i="3"/>
  <c r="M56" i="3" s="1"/>
  <c r="A57" i="3"/>
  <c r="F56" i="3"/>
  <c r="J56" i="3" s="1"/>
  <c r="N56" i="3" s="1"/>
  <c r="S56" i="3"/>
  <c r="G56" i="3"/>
  <c r="K56" i="3" s="1"/>
  <c r="H56" i="3"/>
  <c r="L56" i="3" s="1"/>
  <c r="I57" i="3" l="1"/>
  <c r="M57" i="3" s="1"/>
  <c r="A58" i="3"/>
  <c r="F57" i="3"/>
  <c r="J57" i="3" s="1"/>
  <c r="S57" i="3"/>
  <c r="G57" i="3"/>
  <c r="K57" i="3" s="1"/>
  <c r="H57" i="3"/>
  <c r="L57" i="3" s="1"/>
  <c r="N57" i="3" l="1"/>
  <c r="I58" i="3"/>
  <c r="M58" i="3" s="1"/>
  <c r="A59" i="3"/>
  <c r="F58" i="3"/>
  <c r="J58" i="3" s="1"/>
  <c r="H58" i="3"/>
  <c r="L58" i="3" s="1"/>
  <c r="S58" i="3"/>
  <c r="G58" i="3"/>
  <c r="K58" i="3" s="1"/>
  <c r="N58" i="3" l="1"/>
  <c r="I59" i="3"/>
  <c r="M59" i="3" s="1"/>
  <c r="A60" i="3"/>
  <c r="F59" i="3"/>
  <c r="J59" i="3" s="1"/>
  <c r="G59" i="3"/>
  <c r="K59" i="3" s="1"/>
  <c r="H59" i="3"/>
  <c r="L59" i="3" s="1"/>
  <c r="S59" i="3"/>
  <c r="N59" i="3" l="1"/>
  <c r="I60" i="3"/>
  <c r="M60" i="3" s="1"/>
  <c r="A61" i="3"/>
  <c r="F60" i="3"/>
  <c r="J60" i="3" s="1"/>
  <c r="S60" i="3"/>
  <c r="G60" i="3"/>
  <c r="K60" i="3" s="1"/>
  <c r="H60" i="3"/>
  <c r="L60" i="3" s="1"/>
  <c r="N60" i="3" l="1"/>
  <c r="I61" i="3"/>
  <c r="M61" i="3" s="1"/>
  <c r="A62" i="3"/>
  <c r="F61" i="3"/>
  <c r="J61" i="3" s="1"/>
  <c r="S61" i="3"/>
  <c r="G61" i="3"/>
  <c r="K61" i="3" s="1"/>
  <c r="H61" i="3"/>
  <c r="L61" i="3" s="1"/>
  <c r="N61" i="3" l="1"/>
  <c r="I62" i="3"/>
  <c r="M62" i="3" s="1"/>
  <c r="A63" i="3"/>
  <c r="F62" i="3"/>
  <c r="J62" i="3" s="1"/>
  <c r="H62" i="3"/>
  <c r="L62" i="3" s="1"/>
  <c r="S62" i="3"/>
  <c r="G62" i="3"/>
  <c r="K62" i="3" s="1"/>
  <c r="N62" i="3" l="1"/>
  <c r="I63" i="3"/>
  <c r="M63" i="3" s="1"/>
  <c r="A64" i="3"/>
  <c r="F63" i="3"/>
  <c r="J63" i="3" s="1"/>
  <c r="G63" i="3"/>
  <c r="K63" i="3" s="1"/>
  <c r="H63" i="3"/>
  <c r="L63" i="3" s="1"/>
  <c r="S63" i="3"/>
  <c r="N63" i="3" l="1"/>
  <c r="I64" i="3"/>
  <c r="M64" i="3" s="1"/>
  <c r="A65" i="3"/>
  <c r="F64" i="3"/>
  <c r="J64" i="3" s="1"/>
  <c r="S64" i="3"/>
  <c r="G64" i="3"/>
  <c r="K64" i="3" s="1"/>
  <c r="H64" i="3"/>
  <c r="L64" i="3" s="1"/>
  <c r="N64" i="3" l="1"/>
  <c r="I65" i="3"/>
  <c r="M65" i="3" s="1"/>
  <c r="A66" i="3"/>
  <c r="F65" i="3"/>
  <c r="J65" i="3" s="1"/>
  <c r="S65" i="3"/>
  <c r="G65" i="3"/>
  <c r="K65" i="3" s="1"/>
  <c r="H65" i="3"/>
  <c r="L65" i="3" s="1"/>
  <c r="I66" i="3" l="1"/>
  <c r="M66" i="3" s="1"/>
  <c r="A67" i="3"/>
  <c r="F66" i="3"/>
  <c r="J66" i="3" s="1"/>
  <c r="H66" i="3"/>
  <c r="L66" i="3" s="1"/>
  <c r="S66" i="3"/>
  <c r="G66" i="3"/>
  <c r="K66" i="3" s="1"/>
  <c r="N65" i="3"/>
  <c r="N66" i="3" l="1"/>
  <c r="I67" i="3"/>
  <c r="M67" i="3" s="1"/>
  <c r="A68" i="3"/>
  <c r="F67" i="3"/>
  <c r="J67" i="3" s="1"/>
  <c r="G67" i="3"/>
  <c r="K67" i="3" s="1"/>
  <c r="H67" i="3"/>
  <c r="L67" i="3" s="1"/>
  <c r="S67" i="3"/>
  <c r="N67" i="3" l="1"/>
  <c r="I68" i="3"/>
  <c r="M68" i="3" s="1"/>
  <c r="A69" i="3"/>
  <c r="F68" i="3"/>
  <c r="J68" i="3" s="1"/>
  <c r="S68" i="3"/>
  <c r="G68" i="3"/>
  <c r="K68" i="3" s="1"/>
  <c r="H68" i="3"/>
  <c r="L68" i="3" s="1"/>
  <c r="N68" i="3" l="1"/>
  <c r="I69" i="3"/>
  <c r="M69" i="3" s="1"/>
  <c r="A70" i="3"/>
  <c r="F69" i="3"/>
  <c r="J69" i="3" s="1"/>
  <c r="S69" i="3"/>
  <c r="G69" i="3"/>
  <c r="K69" i="3" s="1"/>
  <c r="H69" i="3"/>
  <c r="L69" i="3" s="1"/>
  <c r="N69" i="3" l="1"/>
  <c r="I70" i="3"/>
  <c r="M70" i="3" s="1"/>
  <c r="A71" i="3"/>
  <c r="F70" i="3"/>
  <c r="J70" i="3" s="1"/>
  <c r="H70" i="3"/>
  <c r="L70" i="3" s="1"/>
  <c r="G70" i="3"/>
  <c r="K70" i="3" s="1"/>
  <c r="S70" i="3"/>
  <c r="N70" i="3" l="1"/>
  <c r="I71" i="3"/>
  <c r="M71" i="3" s="1"/>
  <c r="A72" i="3"/>
  <c r="F71" i="3"/>
  <c r="J71" i="3" s="1"/>
  <c r="G71" i="3"/>
  <c r="K71" i="3" s="1"/>
  <c r="H71" i="3"/>
  <c r="L71" i="3" s="1"/>
  <c r="S71" i="3"/>
  <c r="N71" i="3" l="1"/>
  <c r="I72" i="3"/>
  <c r="M72" i="3" s="1"/>
  <c r="A73" i="3"/>
  <c r="F72" i="3"/>
  <c r="J72" i="3" s="1"/>
  <c r="G72" i="3"/>
  <c r="K72" i="3" s="1"/>
  <c r="H72" i="3"/>
  <c r="L72" i="3" s="1"/>
  <c r="S72" i="3"/>
  <c r="N72" i="3" l="1"/>
  <c r="I73" i="3"/>
  <c r="M73" i="3" s="1"/>
  <c r="A74" i="3"/>
  <c r="F73" i="3"/>
  <c r="J73" i="3" s="1"/>
  <c r="G73" i="3"/>
  <c r="K73" i="3" s="1"/>
  <c r="H73" i="3"/>
  <c r="L73" i="3" s="1"/>
  <c r="S73" i="3"/>
  <c r="N73" i="3" l="1"/>
  <c r="I74" i="3"/>
  <c r="M74" i="3" s="1"/>
  <c r="A75" i="3"/>
  <c r="F74" i="3"/>
  <c r="J74" i="3" s="1"/>
  <c r="G74" i="3"/>
  <c r="K74" i="3" s="1"/>
  <c r="H74" i="3"/>
  <c r="L74" i="3" s="1"/>
  <c r="S74" i="3"/>
  <c r="N74" i="3" l="1"/>
  <c r="I75" i="3"/>
  <c r="M75" i="3" s="1"/>
  <c r="A76" i="3"/>
  <c r="F75" i="3"/>
  <c r="J75" i="3" s="1"/>
  <c r="G75" i="3"/>
  <c r="K75" i="3" s="1"/>
  <c r="H75" i="3"/>
  <c r="L75" i="3" s="1"/>
  <c r="S75" i="3"/>
  <c r="N75" i="3" l="1"/>
  <c r="I76" i="3"/>
  <c r="M76" i="3" s="1"/>
  <c r="A77" i="3"/>
  <c r="F76" i="3"/>
  <c r="J76" i="3" s="1"/>
  <c r="G76" i="3"/>
  <c r="K76" i="3" s="1"/>
  <c r="H76" i="3"/>
  <c r="L76" i="3" s="1"/>
  <c r="S76" i="3"/>
  <c r="N76" i="3" l="1"/>
  <c r="I77" i="3"/>
  <c r="M77" i="3" s="1"/>
  <c r="A78" i="3"/>
  <c r="F77" i="3"/>
  <c r="J77" i="3" s="1"/>
  <c r="G77" i="3"/>
  <c r="K77" i="3" s="1"/>
  <c r="H77" i="3"/>
  <c r="L77" i="3" s="1"/>
  <c r="S77" i="3"/>
  <c r="N77" i="3" l="1"/>
  <c r="I78" i="3"/>
  <c r="M78" i="3" s="1"/>
  <c r="A79" i="3"/>
  <c r="F78" i="3"/>
  <c r="J78" i="3" s="1"/>
  <c r="G78" i="3"/>
  <c r="K78" i="3" s="1"/>
  <c r="H78" i="3"/>
  <c r="L78" i="3" s="1"/>
  <c r="S78" i="3"/>
  <c r="N78" i="3" l="1"/>
  <c r="I79" i="3"/>
  <c r="M79" i="3" s="1"/>
  <c r="F79" i="3"/>
  <c r="J79" i="3" s="1"/>
  <c r="S79" i="3"/>
  <c r="G79" i="3"/>
  <c r="K79" i="3" s="1"/>
  <c r="A80" i="3"/>
  <c r="H79" i="3"/>
  <c r="L79" i="3" s="1"/>
  <c r="N79" i="3" l="1"/>
  <c r="F80" i="3"/>
  <c r="J80" i="3" s="1"/>
  <c r="G80" i="3"/>
  <c r="K80" i="3" s="1"/>
  <c r="S80" i="3"/>
  <c r="H80" i="3"/>
  <c r="L80" i="3" s="1"/>
  <c r="A81" i="3"/>
  <c r="I80" i="3"/>
  <c r="M80" i="3" s="1"/>
  <c r="F81" i="3" l="1"/>
  <c r="J81" i="3" s="1"/>
  <c r="G81" i="3"/>
  <c r="K81" i="3" s="1"/>
  <c r="S81" i="3"/>
  <c r="H81" i="3"/>
  <c r="L81" i="3" s="1"/>
  <c r="I81" i="3"/>
  <c r="M81" i="3" s="1"/>
  <c r="A82" i="3"/>
  <c r="N80" i="3"/>
  <c r="F82" i="3" l="1"/>
  <c r="J82" i="3" s="1"/>
  <c r="G82" i="3"/>
  <c r="K82" i="3" s="1"/>
  <c r="S82" i="3"/>
  <c r="H82" i="3"/>
  <c r="L82" i="3" s="1"/>
  <c r="I82" i="3"/>
  <c r="M82" i="3" s="1"/>
  <c r="A83" i="3"/>
  <c r="N81" i="3"/>
  <c r="F83" i="3" l="1"/>
  <c r="J83" i="3" s="1"/>
  <c r="G83" i="3"/>
  <c r="K83" i="3" s="1"/>
  <c r="S83" i="3"/>
  <c r="H83" i="3"/>
  <c r="L83" i="3" s="1"/>
  <c r="I83" i="3"/>
  <c r="M83" i="3" s="1"/>
  <c r="A84" i="3"/>
  <c r="N82" i="3"/>
  <c r="F84" i="3" l="1"/>
  <c r="J84" i="3" s="1"/>
  <c r="G84" i="3"/>
  <c r="K84" i="3" s="1"/>
  <c r="S84" i="3"/>
  <c r="H84" i="3"/>
  <c r="L84" i="3" s="1"/>
  <c r="I84" i="3"/>
  <c r="M84" i="3" s="1"/>
  <c r="A85" i="3"/>
  <c r="N83" i="3"/>
  <c r="F85" i="3" l="1"/>
  <c r="J85" i="3" s="1"/>
  <c r="G85" i="3"/>
  <c r="K85" i="3" s="1"/>
  <c r="S85" i="3"/>
  <c r="H85" i="3"/>
  <c r="L85" i="3" s="1"/>
  <c r="I85" i="3"/>
  <c r="M85" i="3" s="1"/>
  <c r="A86" i="3"/>
  <c r="N84" i="3"/>
  <c r="F86" i="3" l="1"/>
  <c r="J86" i="3" s="1"/>
  <c r="G86" i="3"/>
  <c r="K86" i="3" s="1"/>
  <c r="S86" i="3"/>
  <c r="H86" i="3"/>
  <c r="L86" i="3" s="1"/>
  <c r="I86" i="3"/>
  <c r="M86" i="3" s="1"/>
  <c r="A87" i="3"/>
  <c r="N85" i="3"/>
  <c r="F87" i="3" l="1"/>
  <c r="J87" i="3" s="1"/>
  <c r="G87" i="3"/>
  <c r="K87" i="3" s="1"/>
  <c r="S87" i="3"/>
  <c r="H87" i="3"/>
  <c r="L87" i="3" s="1"/>
  <c r="I87" i="3"/>
  <c r="M87" i="3" s="1"/>
  <c r="A88" i="3"/>
  <c r="N86" i="3"/>
  <c r="F88" i="3" l="1"/>
  <c r="J88" i="3" s="1"/>
  <c r="G88" i="3"/>
  <c r="K88" i="3" s="1"/>
  <c r="S88" i="3"/>
  <c r="H88" i="3"/>
  <c r="L88" i="3" s="1"/>
  <c r="I88" i="3"/>
  <c r="M88" i="3" s="1"/>
  <c r="A89" i="3"/>
  <c r="N87" i="3"/>
  <c r="F89" i="3" l="1"/>
  <c r="J89" i="3" s="1"/>
  <c r="G89" i="3"/>
  <c r="K89" i="3" s="1"/>
  <c r="S89" i="3"/>
  <c r="H89" i="3"/>
  <c r="L89" i="3" s="1"/>
  <c r="I89" i="3"/>
  <c r="M89" i="3" s="1"/>
  <c r="A90" i="3"/>
  <c r="N88" i="3"/>
  <c r="F90" i="3" l="1"/>
  <c r="J90" i="3" s="1"/>
  <c r="G90" i="3"/>
  <c r="K90" i="3" s="1"/>
  <c r="S90" i="3"/>
  <c r="H90" i="3"/>
  <c r="L90" i="3" s="1"/>
  <c r="I90" i="3"/>
  <c r="M90" i="3" s="1"/>
  <c r="A91" i="3"/>
  <c r="N89" i="3"/>
  <c r="F91" i="3" l="1"/>
  <c r="J91" i="3" s="1"/>
  <c r="G91" i="3"/>
  <c r="K91" i="3" s="1"/>
  <c r="S91" i="3"/>
  <c r="H91" i="3"/>
  <c r="L91" i="3" s="1"/>
  <c r="I91" i="3"/>
  <c r="M91" i="3" s="1"/>
  <c r="A92" i="3"/>
  <c r="N90" i="3"/>
  <c r="F92" i="3" l="1"/>
  <c r="J92" i="3" s="1"/>
  <c r="G92" i="3"/>
  <c r="K92" i="3" s="1"/>
  <c r="S92" i="3"/>
  <c r="H92" i="3"/>
  <c r="L92" i="3" s="1"/>
  <c r="I92" i="3"/>
  <c r="M92" i="3" s="1"/>
  <c r="A93" i="3"/>
  <c r="N91" i="3"/>
  <c r="F93" i="3" l="1"/>
  <c r="J93" i="3" s="1"/>
  <c r="G93" i="3"/>
  <c r="K93" i="3" s="1"/>
  <c r="S93" i="3"/>
  <c r="H93" i="3"/>
  <c r="L93" i="3" s="1"/>
  <c r="I93" i="3"/>
  <c r="M93" i="3" s="1"/>
  <c r="A94" i="3"/>
  <c r="N92" i="3"/>
  <c r="F94" i="3" l="1"/>
  <c r="J94" i="3" s="1"/>
  <c r="G94" i="3"/>
  <c r="K94" i="3" s="1"/>
  <c r="S94" i="3"/>
  <c r="H94" i="3"/>
  <c r="L94" i="3" s="1"/>
  <c r="I94" i="3"/>
  <c r="M94" i="3" s="1"/>
  <c r="A95" i="3"/>
  <c r="N93" i="3"/>
  <c r="F95" i="3" l="1"/>
  <c r="J95" i="3" s="1"/>
  <c r="G95" i="3"/>
  <c r="K95" i="3" s="1"/>
  <c r="S95" i="3"/>
  <c r="H95" i="3"/>
  <c r="L95" i="3" s="1"/>
  <c r="I95" i="3"/>
  <c r="M95" i="3" s="1"/>
  <c r="A96" i="3"/>
  <c r="N94" i="3"/>
  <c r="F96" i="3" l="1"/>
  <c r="J96" i="3" s="1"/>
  <c r="G96" i="3"/>
  <c r="K96" i="3" s="1"/>
  <c r="S96" i="3"/>
  <c r="H96" i="3"/>
  <c r="L96" i="3" s="1"/>
  <c r="I96" i="3"/>
  <c r="M96" i="3" s="1"/>
  <c r="A97" i="3"/>
  <c r="N95" i="3"/>
  <c r="F97" i="3" l="1"/>
  <c r="J97" i="3" s="1"/>
  <c r="G97" i="3"/>
  <c r="K97" i="3" s="1"/>
  <c r="S97" i="3"/>
  <c r="H97" i="3"/>
  <c r="L97" i="3" s="1"/>
  <c r="I97" i="3"/>
  <c r="M97" i="3" s="1"/>
  <c r="A98" i="3"/>
  <c r="N96" i="3"/>
  <c r="F98" i="3" l="1"/>
  <c r="J98" i="3" s="1"/>
  <c r="G98" i="3"/>
  <c r="K98" i="3" s="1"/>
  <c r="S98" i="3"/>
  <c r="H98" i="3"/>
  <c r="L98" i="3" s="1"/>
  <c r="I98" i="3"/>
  <c r="M98" i="3" s="1"/>
  <c r="A99" i="3"/>
  <c r="N97" i="3"/>
  <c r="F99" i="3" l="1"/>
  <c r="J99" i="3" s="1"/>
  <c r="G99" i="3"/>
  <c r="K99" i="3" s="1"/>
  <c r="S99" i="3"/>
  <c r="H99" i="3"/>
  <c r="L99" i="3" s="1"/>
  <c r="I99" i="3"/>
  <c r="M99" i="3" s="1"/>
  <c r="A100" i="3"/>
  <c r="N98" i="3"/>
  <c r="F100" i="3" l="1"/>
  <c r="J100" i="3" s="1"/>
  <c r="G100" i="3"/>
  <c r="K100" i="3" s="1"/>
  <c r="S100" i="3"/>
  <c r="H100" i="3"/>
  <c r="L100" i="3" s="1"/>
  <c r="I100" i="3"/>
  <c r="M100" i="3" s="1"/>
  <c r="A101" i="3"/>
  <c r="N99" i="3"/>
  <c r="F101" i="3" l="1"/>
  <c r="J101" i="3" s="1"/>
  <c r="G101" i="3"/>
  <c r="K101" i="3" s="1"/>
  <c r="S101" i="3"/>
  <c r="H101" i="3"/>
  <c r="L101" i="3" s="1"/>
  <c r="I101" i="3"/>
  <c r="M101" i="3" s="1"/>
  <c r="A102" i="3"/>
  <c r="N100" i="3"/>
  <c r="F102" i="3" l="1"/>
  <c r="J102" i="3" s="1"/>
  <c r="G102" i="3"/>
  <c r="K102" i="3" s="1"/>
  <c r="S102" i="3"/>
  <c r="H102" i="3"/>
  <c r="L102" i="3" s="1"/>
  <c r="I102" i="3"/>
  <c r="M102" i="3" s="1"/>
  <c r="A103" i="3"/>
  <c r="N101" i="3"/>
  <c r="G103" i="3" l="1"/>
  <c r="K103" i="3" s="1"/>
  <c r="S103" i="3"/>
  <c r="H103" i="3"/>
  <c r="L103" i="3" s="1"/>
  <c r="I103" i="3"/>
  <c r="M103" i="3" s="1"/>
  <c r="F103" i="3"/>
  <c r="J103" i="3" s="1"/>
  <c r="N103" i="3" s="1"/>
  <c r="A104" i="3"/>
  <c r="N102" i="3"/>
  <c r="G104" i="3" l="1"/>
  <c r="K104" i="3" s="1"/>
  <c r="S104" i="3"/>
  <c r="H104" i="3"/>
  <c r="L104" i="3" s="1"/>
  <c r="F104" i="3"/>
  <c r="J104" i="3" s="1"/>
  <c r="I104" i="3"/>
  <c r="M104" i="3" s="1"/>
  <c r="A105" i="3"/>
  <c r="N104" i="3" l="1"/>
  <c r="G105" i="3"/>
  <c r="K105" i="3" s="1"/>
  <c r="S105" i="3"/>
  <c r="I105" i="3"/>
  <c r="M105" i="3" s="1"/>
  <c r="A106" i="3"/>
  <c r="F105" i="3"/>
  <c r="J105" i="3" s="1"/>
  <c r="H105" i="3"/>
  <c r="L105" i="3" s="1"/>
  <c r="N105" i="3" l="1"/>
  <c r="G106" i="3"/>
  <c r="K106" i="3" s="1"/>
  <c r="S106" i="3"/>
  <c r="I106" i="3"/>
  <c r="M106" i="3" s="1"/>
  <c r="A107" i="3"/>
  <c r="F106" i="3"/>
  <c r="J106" i="3" s="1"/>
  <c r="H106" i="3"/>
  <c r="L106" i="3" s="1"/>
  <c r="N106" i="3" l="1"/>
  <c r="G107" i="3"/>
  <c r="K107" i="3" s="1"/>
  <c r="S107" i="3"/>
  <c r="I107" i="3"/>
  <c r="M107" i="3" s="1"/>
  <c r="A108" i="3"/>
  <c r="F107" i="3"/>
  <c r="J107" i="3" s="1"/>
  <c r="H107" i="3"/>
  <c r="L107" i="3" s="1"/>
  <c r="N107" i="3" l="1"/>
  <c r="H108" i="3"/>
  <c r="L108" i="3" s="1"/>
  <c r="I108" i="3"/>
  <c r="M108" i="3" s="1"/>
  <c r="A109" i="3"/>
  <c r="F108" i="3"/>
  <c r="J108" i="3" s="1"/>
  <c r="G108" i="3"/>
  <c r="K108" i="3" s="1"/>
  <c r="S108" i="3"/>
  <c r="H109" i="3" l="1"/>
  <c r="L109" i="3" s="1"/>
  <c r="I109" i="3"/>
  <c r="M109" i="3" s="1"/>
  <c r="A110" i="3"/>
  <c r="F109" i="3"/>
  <c r="J109" i="3" s="1"/>
  <c r="G109" i="3"/>
  <c r="K109" i="3" s="1"/>
  <c r="S109" i="3"/>
  <c r="N108" i="3"/>
  <c r="N109" i="3" l="1"/>
  <c r="H110" i="3"/>
  <c r="L110" i="3" s="1"/>
  <c r="I110" i="3"/>
  <c r="M110" i="3" s="1"/>
  <c r="A111" i="3"/>
  <c r="F110" i="3"/>
  <c r="J110" i="3" s="1"/>
  <c r="G110" i="3"/>
  <c r="K110" i="3" s="1"/>
  <c r="S110" i="3"/>
  <c r="H111" i="3" l="1"/>
  <c r="L111" i="3" s="1"/>
  <c r="I111" i="3"/>
  <c r="M111" i="3" s="1"/>
  <c r="A112" i="3"/>
  <c r="F111" i="3"/>
  <c r="J111" i="3" s="1"/>
  <c r="G111" i="3"/>
  <c r="K111" i="3" s="1"/>
  <c r="S111" i="3"/>
  <c r="N110" i="3"/>
  <c r="N111" i="3" l="1"/>
  <c r="H112" i="3"/>
  <c r="L112" i="3" s="1"/>
  <c r="F112" i="3"/>
  <c r="J112" i="3" s="1"/>
  <c r="I112" i="3"/>
  <c r="M112" i="3" s="1"/>
  <c r="A113" i="3"/>
  <c r="G112" i="3"/>
  <c r="K112" i="3" s="1"/>
  <c r="S112" i="3"/>
  <c r="N112" i="3" l="1"/>
  <c r="H113" i="3"/>
  <c r="L113" i="3" s="1"/>
  <c r="I113" i="3"/>
  <c r="M113" i="3" s="1"/>
  <c r="A114" i="3"/>
  <c r="F113" i="3"/>
  <c r="J113" i="3" s="1"/>
  <c r="G113" i="3"/>
  <c r="K113" i="3" s="1"/>
  <c r="S113" i="3"/>
  <c r="N113" i="3" l="1"/>
  <c r="H114" i="3"/>
  <c r="L114" i="3" s="1"/>
  <c r="F114" i="3"/>
  <c r="J114" i="3" s="1"/>
  <c r="I114" i="3"/>
  <c r="M114" i="3" s="1"/>
  <c r="A115" i="3"/>
  <c r="G114" i="3"/>
  <c r="K114" i="3" s="1"/>
  <c r="S114" i="3"/>
  <c r="N114" i="3" l="1"/>
  <c r="I115" i="3"/>
  <c r="M115" i="3" s="1"/>
  <c r="G115" i="3"/>
  <c r="K115" i="3" s="1"/>
  <c r="S115" i="3"/>
  <c r="H115" i="3"/>
  <c r="L115" i="3" s="1"/>
  <c r="F115" i="3"/>
  <c r="J115" i="3" s="1"/>
  <c r="N115" i="3" l="1"/>
</calcChain>
</file>

<file path=xl/sharedStrings.xml><?xml version="1.0" encoding="utf-8"?>
<sst xmlns="http://schemas.openxmlformats.org/spreadsheetml/2006/main" count="55" uniqueCount="51">
  <si>
    <t>Individual</t>
  </si>
  <si>
    <t>Genotype</t>
  </si>
  <si>
    <t>A1A1</t>
  </si>
  <si>
    <t>A2A2</t>
  </si>
  <si>
    <t>A1A2</t>
  </si>
  <si>
    <t>A Locus</t>
  </si>
  <si>
    <t>B Locus</t>
  </si>
  <si>
    <t>B1B1</t>
  </si>
  <si>
    <t>B1B2</t>
  </si>
  <si>
    <t>B2B2</t>
  </si>
  <si>
    <t>P</t>
  </si>
  <si>
    <t>Heterozygosity</t>
  </si>
  <si>
    <t>Measures of Genetic Variation</t>
  </si>
  <si>
    <t>Trial</t>
  </si>
  <si>
    <t>C Locus</t>
  </si>
  <si>
    <t>D Locus</t>
  </si>
  <si>
    <t>Two alleles per locus, 4 loci evaluated</t>
  </si>
  <si>
    <t>Estimator</t>
  </si>
  <si>
    <t>Polymorphism</t>
  </si>
  <si>
    <t>Genotypes</t>
  </si>
  <si>
    <t>A2</t>
  </si>
  <si>
    <t>A2A1</t>
  </si>
  <si>
    <t>A1</t>
  </si>
  <si>
    <t>B1</t>
  </si>
  <si>
    <t>C1</t>
  </si>
  <si>
    <t>D1</t>
  </si>
  <si>
    <t>B2B1</t>
  </si>
  <si>
    <t>C1C2</t>
  </si>
  <si>
    <t>C2C1</t>
  </si>
  <si>
    <t>C2C2</t>
  </si>
  <si>
    <t>C1C1</t>
  </si>
  <si>
    <t>D2D1</t>
  </si>
  <si>
    <t>D2D2</t>
  </si>
  <si>
    <t>D1D1</t>
  </si>
  <si>
    <t>D1D2</t>
  </si>
  <si>
    <t>Frequency:</t>
  </si>
  <si>
    <t>Polymorphism criteria:</t>
  </si>
  <si>
    <t>B2</t>
  </si>
  <si>
    <t>C2</t>
  </si>
  <si>
    <t>D2</t>
  </si>
  <si>
    <t>average</t>
  </si>
  <si>
    <t>A Locus?</t>
  </si>
  <si>
    <t>B Locus?</t>
  </si>
  <si>
    <t>C Locus?</t>
  </si>
  <si>
    <t>D Locus?</t>
  </si>
  <si>
    <r>
      <t>p</t>
    </r>
    <r>
      <rPr>
        <b/>
        <sz val="10"/>
        <rFont val="Arial"/>
        <family val="2"/>
      </rPr>
      <t xml:space="preserve"> (hat)</t>
    </r>
  </si>
  <si>
    <r>
      <t>r</t>
    </r>
    <r>
      <rPr>
        <b/>
        <sz val="10"/>
        <rFont val="Arial"/>
        <family val="2"/>
      </rPr>
      <t xml:space="preserve"> (hat)</t>
    </r>
  </si>
  <si>
    <r>
      <t>t</t>
    </r>
    <r>
      <rPr>
        <b/>
        <sz val="10"/>
        <rFont val="Arial"/>
        <family val="2"/>
      </rPr>
      <t xml:space="preserve"> (hat)</t>
    </r>
  </si>
  <si>
    <r>
      <t>v</t>
    </r>
    <r>
      <rPr>
        <b/>
        <sz val="10"/>
        <rFont val="Arial"/>
        <family val="2"/>
      </rPr>
      <t xml:space="preserve"> (hat)</t>
    </r>
  </si>
  <si>
    <t>H (hat)</t>
  </si>
  <si>
    <t>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</si>
</sst>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9-D140-BDE3-BB746667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863760"/>
        <c:axId val="1"/>
      </c:lineChart>
      <c:catAx>
        <c:axId val="177186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863760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E-664A-BA64-D99546854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947888"/>
        <c:axId val="1"/>
      </c:lineChart>
      <c:catAx>
        <c:axId val="177194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947888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2-0647-9F7B-0A7C991F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218656"/>
        <c:axId val="1"/>
      </c:lineChart>
      <c:catAx>
        <c:axId val="17712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Polymorphism (P)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218656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6-5743-A457-06BA5CDD4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054080"/>
        <c:axId val="1"/>
      </c:lineChart>
      <c:catAx>
        <c:axId val="177205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Polymorphism (P)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2054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Polymorphism as a function of sample size</a:t>
            </a:r>
          </a:p>
        </c:rich>
      </c:tx>
      <c:layout>
        <c:manualLayout>
          <c:xMode val="edge"/>
          <c:yMode val="edge"/>
          <c:x val="0.17241944572594592"/>
          <c:y val="3.6530953009374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8816343807898"/>
          <c:y val="0.22831845630859335"/>
          <c:w val="0.80639248462596247"/>
          <c:h val="0.5342651877621084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'Genetic Diversity'!$N$16:$N$115</c:f>
              <c:numCache>
                <c:formatCode>General</c:formatCode>
                <c:ptCount val="100"/>
                <c:pt idx="0">
                  <c:v>0.75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38-AD48-A03D-A5F6DF1D6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775200"/>
        <c:axId val="1"/>
      </c:scatterChart>
      <c:valAx>
        <c:axId val="174877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layout>
            <c:manualLayout>
              <c:xMode val="edge"/>
              <c:yMode val="edge"/>
              <c:x val="0.45890098631674836"/>
              <c:y val="0.86761013397265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</a:t>
                </a:r>
              </a:p>
            </c:rich>
          </c:tx>
          <c:layout>
            <c:manualLayout>
              <c:xMode val="edge"/>
              <c:yMode val="edge"/>
              <c:x val="3.4483889145189184E-2"/>
              <c:y val="0.470336019995702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8775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Likelihood estimates of allele frequencies</a:t>
            </a:r>
          </a:p>
        </c:rich>
      </c:tx>
      <c:layout>
        <c:manualLayout>
          <c:xMode val="edge"/>
          <c:yMode val="edge"/>
          <c:x val="0.19648711057205967"/>
          <c:y val="3.475012390053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9745895144931"/>
          <c:y val="0.25483424193727416"/>
          <c:w val="0.81527487670197896"/>
          <c:h val="0.5521408575307607"/>
        </c:manualLayout>
      </c:layout>
      <c:lineChart>
        <c:grouping val="standard"/>
        <c:varyColors val="0"/>
        <c:ser>
          <c:idx val="0"/>
          <c:order val="0"/>
          <c:tx>
            <c:strRef>
              <c:f>'Genetic Diversity'!$F$15</c:f>
              <c:strCache>
                <c:ptCount val="1"/>
                <c:pt idx="0">
                  <c:v>p (hat)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'Genetic Diversity'!$F$16:$F$115</c:f>
              <c:numCache>
                <c:formatCode>General</c:formatCode>
                <c:ptCount val="100"/>
                <c:pt idx="0">
                  <c:v>1</c:v>
                </c:pt>
                <c:pt idx="1">
                  <c:v>0.75</c:v>
                </c:pt>
                <c:pt idx="2">
                  <c:v>0.66666666666666663</c:v>
                </c:pt>
                <c:pt idx="3">
                  <c:v>0.625</c:v>
                </c:pt>
                <c:pt idx="4">
                  <c:v>0.6</c:v>
                </c:pt>
                <c:pt idx="5">
                  <c:v>0.58333333333333337</c:v>
                </c:pt>
                <c:pt idx="6">
                  <c:v>0.5714285714285714</c:v>
                </c:pt>
                <c:pt idx="7">
                  <c:v>0.5</c:v>
                </c:pt>
                <c:pt idx="8">
                  <c:v>0.44444444444444442</c:v>
                </c:pt>
                <c:pt idx="9">
                  <c:v>0.45</c:v>
                </c:pt>
                <c:pt idx="10">
                  <c:v>0.45454545454545453</c:v>
                </c:pt>
                <c:pt idx="11">
                  <c:v>0.41666666666666669</c:v>
                </c:pt>
                <c:pt idx="12">
                  <c:v>0.42307692307692307</c:v>
                </c:pt>
                <c:pt idx="13">
                  <c:v>0.39285714285714285</c:v>
                </c:pt>
                <c:pt idx="14">
                  <c:v>0.43333333333333335</c:v>
                </c:pt>
                <c:pt idx="15">
                  <c:v>0.4375</c:v>
                </c:pt>
                <c:pt idx="16">
                  <c:v>0.44117647058823528</c:v>
                </c:pt>
                <c:pt idx="17">
                  <c:v>0.44444444444444442</c:v>
                </c:pt>
                <c:pt idx="18">
                  <c:v>0.47368421052631576</c:v>
                </c:pt>
                <c:pt idx="19">
                  <c:v>0.5</c:v>
                </c:pt>
                <c:pt idx="20">
                  <c:v>0.5</c:v>
                </c:pt>
                <c:pt idx="21">
                  <c:v>0.52272727272727271</c:v>
                </c:pt>
                <c:pt idx="22">
                  <c:v>0.52173913043478259</c:v>
                </c:pt>
                <c:pt idx="23">
                  <c:v>0.52083333333333337</c:v>
                </c:pt>
                <c:pt idx="24">
                  <c:v>0.5</c:v>
                </c:pt>
                <c:pt idx="25">
                  <c:v>0.5</c:v>
                </c:pt>
                <c:pt idx="26">
                  <c:v>0.48148148148148145</c:v>
                </c:pt>
                <c:pt idx="27">
                  <c:v>0.5</c:v>
                </c:pt>
                <c:pt idx="28">
                  <c:v>0.48275862068965519</c:v>
                </c:pt>
                <c:pt idx="29">
                  <c:v>0.46666666666666667</c:v>
                </c:pt>
                <c:pt idx="30">
                  <c:v>0.46774193548387094</c:v>
                </c:pt>
                <c:pt idx="31">
                  <c:v>0.453125</c:v>
                </c:pt>
                <c:pt idx="32">
                  <c:v>0.45454545454545453</c:v>
                </c:pt>
                <c:pt idx="33">
                  <c:v>0.45588235294117646</c:v>
                </c:pt>
                <c:pt idx="34">
                  <c:v>0.45714285714285713</c:v>
                </c:pt>
                <c:pt idx="35">
                  <c:v>0.44444444444444442</c:v>
                </c:pt>
                <c:pt idx="36">
                  <c:v>0.44594594594594594</c:v>
                </c:pt>
                <c:pt idx="37">
                  <c:v>0.44736842105263158</c:v>
                </c:pt>
                <c:pt idx="38">
                  <c:v>0.44871794871794873</c:v>
                </c:pt>
                <c:pt idx="39">
                  <c:v>0.45</c:v>
                </c:pt>
                <c:pt idx="40">
                  <c:v>0.45121951219512196</c:v>
                </c:pt>
                <c:pt idx="41">
                  <c:v>0.4642857142857143</c:v>
                </c:pt>
                <c:pt idx="42">
                  <c:v>0.47674418604651164</c:v>
                </c:pt>
                <c:pt idx="43">
                  <c:v>0.47727272727272729</c:v>
                </c:pt>
                <c:pt idx="44">
                  <c:v>0.46666666666666667</c:v>
                </c:pt>
                <c:pt idx="45">
                  <c:v>0.46739130434782611</c:v>
                </c:pt>
                <c:pt idx="46">
                  <c:v>0.46808510638297873</c:v>
                </c:pt>
                <c:pt idx="47">
                  <c:v>0.46875</c:v>
                </c:pt>
                <c:pt idx="48">
                  <c:v>0.45918367346938777</c:v>
                </c:pt>
                <c:pt idx="49">
                  <c:v>0.47</c:v>
                </c:pt>
                <c:pt idx="50">
                  <c:v>0.48039215686274511</c:v>
                </c:pt>
                <c:pt idx="51">
                  <c:v>0.47115384615384615</c:v>
                </c:pt>
                <c:pt idx="52">
                  <c:v>0.48113207547169812</c:v>
                </c:pt>
                <c:pt idx="53">
                  <c:v>0.48148148148148145</c:v>
                </c:pt>
                <c:pt idx="54">
                  <c:v>0.48181818181818181</c:v>
                </c:pt>
                <c:pt idx="55">
                  <c:v>0.49107142857142855</c:v>
                </c:pt>
                <c:pt idx="56">
                  <c:v>0.49122807017543857</c:v>
                </c:pt>
                <c:pt idx="57">
                  <c:v>0.48275862068965519</c:v>
                </c:pt>
                <c:pt idx="58">
                  <c:v>0.47457627118644069</c:v>
                </c:pt>
                <c:pt idx="59">
                  <c:v>0.46666666666666667</c:v>
                </c:pt>
                <c:pt idx="60">
                  <c:v>0.46721311475409838</c:v>
                </c:pt>
                <c:pt idx="61">
                  <c:v>0.47580645161290325</c:v>
                </c:pt>
                <c:pt idx="62">
                  <c:v>0.48412698412698413</c:v>
                </c:pt>
                <c:pt idx="63">
                  <c:v>0.484375</c:v>
                </c:pt>
                <c:pt idx="64">
                  <c:v>0.49230769230769234</c:v>
                </c:pt>
                <c:pt idx="65">
                  <c:v>0.5</c:v>
                </c:pt>
                <c:pt idx="66">
                  <c:v>0.5</c:v>
                </c:pt>
                <c:pt idx="67">
                  <c:v>0.50735294117647056</c:v>
                </c:pt>
                <c:pt idx="68">
                  <c:v>0.5</c:v>
                </c:pt>
                <c:pt idx="69">
                  <c:v>0.5</c:v>
                </c:pt>
                <c:pt idx="70">
                  <c:v>0.49295774647887325</c:v>
                </c:pt>
                <c:pt idx="71">
                  <c:v>0.49305555555555558</c:v>
                </c:pt>
                <c:pt idx="72">
                  <c:v>0.49315068493150682</c:v>
                </c:pt>
                <c:pt idx="73">
                  <c:v>0.48648648648648651</c:v>
                </c:pt>
                <c:pt idx="74">
                  <c:v>0.48666666666666669</c:v>
                </c:pt>
                <c:pt idx="75">
                  <c:v>0.48684210526315791</c:v>
                </c:pt>
                <c:pt idx="76">
                  <c:v>0.48051948051948051</c:v>
                </c:pt>
                <c:pt idx="77">
                  <c:v>0.48717948717948717</c:v>
                </c:pt>
                <c:pt idx="78">
                  <c:v>0.48101265822784811</c:v>
                </c:pt>
                <c:pt idx="79">
                  <c:v>0.48125000000000001</c:v>
                </c:pt>
                <c:pt idx="80">
                  <c:v>0.48148148148148145</c:v>
                </c:pt>
                <c:pt idx="81">
                  <c:v>0.48780487804878048</c:v>
                </c:pt>
                <c:pt idx="82">
                  <c:v>0.48795180722891568</c:v>
                </c:pt>
                <c:pt idx="83">
                  <c:v>0.48214285714285715</c:v>
                </c:pt>
                <c:pt idx="84">
                  <c:v>0.4823529411764706</c:v>
                </c:pt>
                <c:pt idx="85">
                  <c:v>0.48255813953488375</c:v>
                </c:pt>
                <c:pt idx="86">
                  <c:v>0.48275862068965519</c:v>
                </c:pt>
                <c:pt idx="87">
                  <c:v>0.47727272727272729</c:v>
                </c:pt>
                <c:pt idx="88">
                  <c:v>0.47752808988764045</c:v>
                </c:pt>
                <c:pt idx="89">
                  <c:v>0.4777777777777778</c:v>
                </c:pt>
                <c:pt idx="90">
                  <c:v>0.47252747252747251</c:v>
                </c:pt>
                <c:pt idx="91">
                  <c:v>0.47282608695652173</c:v>
                </c:pt>
                <c:pt idx="92">
                  <c:v>0.46774193548387094</c:v>
                </c:pt>
                <c:pt idx="93">
                  <c:v>0.46276595744680848</c:v>
                </c:pt>
                <c:pt idx="94">
                  <c:v>0.4631578947368421</c:v>
                </c:pt>
                <c:pt idx="95">
                  <c:v>0.45833333333333331</c:v>
                </c:pt>
                <c:pt idx="96">
                  <c:v>0.45876288659793812</c:v>
                </c:pt>
                <c:pt idx="97">
                  <c:v>0.45918367346938777</c:v>
                </c:pt>
                <c:pt idx="98">
                  <c:v>0.45959595959595961</c:v>
                </c:pt>
                <c:pt idx="99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E-A54C-9825-03153C22B4F4}"/>
            </c:ext>
          </c:extLst>
        </c:ser>
        <c:ser>
          <c:idx val="1"/>
          <c:order val="1"/>
          <c:tx>
            <c:strRef>
              <c:f>'Genetic Diversity'!$G$15</c:f>
              <c:strCache>
                <c:ptCount val="1"/>
                <c:pt idx="0">
                  <c:v>r (hat)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'Genetic Diversity'!$G$16:$G$115</c:f>
              <c:numCache>
                <c:formatCode>General</c:formatCode>
                <c:ptCount val="100"/>
                <c:pt idx="0">
                  <c:v>0.5</c:v>
                </c:pt>
                <c:pt idx="1">
                  <c:v>0.75</c:v>
                </c:pt>
                <c:pt idx="2">
                  <c:v>0.83333333333333337</c:v>
                </c:pt>
                <c:pt idx="3">
                  <c:v>0.75</c:v>
                </c:pt>
                <c:pt idx="4">
                  <c:v>0.6</c:v>
                </c:pt>
                <c:pt idx="5">
                  <c:v>0.58333333333333337</c:v>
                </c:pt>
                <c:pt idx="6">
                  <c:v>0.6428571428571429</c:v>
                </c:pt>
                <c:pt idx="7">
                  <c:v>0.625</c:v>
                </c:pt>
                <c:pt idx="8">
                  <c:v>0.55555555555555558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0.47222222222222221</c:v>
                </c:pt>
                <c:pt idx="18">
                  <c:v>0.47368421052631576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</c:v>
                </c:pt>
                <c:pt idx="22">
                  <c:v>0.47826086956521741</c:v>
                </c:pt>
                <c:pt idx="23">
                  <c:v>0.47916666666666669</c:v>
                </c:pt>
                <c:pt idx="24">
                  <c:v>0.46</c:v>
                </c:pt>
                <c:pt idx="25">
                  <c:v>0.46153846153846156</c:v>
                </c:pt>
                <c:pt idx="26">
                  <c:v>0.48148148148148145</c:v>
                </c:pt>
                <c:pt idx="27">
                  <c:v>0.48214285714285715</c:v>
                </c:pt>
                <c:pt idx="28">
                  <c:v>0.46551724137931033</c:v>
                </c:pt>
                <c:pt idx="29">
                  <c:v>0.45</c:v>
                </c:pt>
                <c:pt idx="30">
                  <c:v>0.43548387096774194</c:v>
                </c:pt>
                <c:pt idx="31">
                  <c:v>0.4375</c:v>
                </c:pt>
                <c:pt idx="32">
                  <c:v>0.45454545454545453</c:v>
                </c:pt>
                <c:pt idx="33">
                  <c:v>0.47058823529411764</c:v>
                </c:pt>
                <c:pt idx="34">
                  <c:v>0.47142857142857142</c:v>
                </c:pt>
                <c:pt idx="35">
                  <c:v>0.45833333333333331</c:v>
                </c:pt>
                <c:pt idx="36">
                  <c:v>0.45945945945945948</c:v>
                </c:pt>
                <c:pt idx="37">
                  <c:v>0.44736842105263158</c:v>
                </c:pt>
                <c:pt idx="38">
                  <c:v>0.44871794871794873</c:v>
                </c:pt>
                <c:pt idx="39">
                  <c:v>0.45</c:v>
                </c:pt>
                <c:pt idx="40">
                  <c:v>0.43902439024390244</c:v>
                </c:pt>
                <c:pt idx="41">
                  <c:v>0.45238095238095238</c:v>
                </c:pt>
                <c:pt idx="42">
                  <c:v>0.45348837209302323</c:v>
                </c:pt>
                <c:pt idx="43">
                  <c:v>0.45454545454545453</c:v>
                </c:pt>
                <c:pt idx="44">
                  <c:v>0.45555555555555555</c:v>
                </c:pt>
                <c:pt idx="45">
                  <c:v>0.46739130434782611</c:v>
                </c:pt>
                <c:pt idx="46">
                  <c:v>0.46808510638297873</c:v>
                </c:pt>
                <c:pt idx="47">
                  <c:v>0.46875</c:v>
                </c:pt>
                <c:pt idx="48">
                  <c:v>0.45918367346938777</c:v>
                </c:pt>
                <c:pt idx="49">
                  <c:v>0.46</c:v>
                </c:pt>
                <c:pt idx="50">
                  <c:v>0.46078431372549017</c:v>
                </c:pt>
                <c:pt idx="51">
                  <c:v>0.46153846153846156</c:v>
                </c:pt>
                <c:pt idx="52">
                  <c:v>0.45283018867924529</c:v>
                </c:pt>
                <c:pt idx="53">
                  <c:v>0.45370370370370372</c:v>
                </c:pt>
                <c:pt idx="54">
                  <c:v>0.45454545454545453</c:v>
                </c:pt>
                <c:pt idx="55">
                  <c:v>0.44642857142857145</c:v>
                </c:pt>
                <c:pt idx="56">
                  <c:v>0.43859649122807015</c:v>
                </c:pt>
                <c:pt idx="57">
                  <c:v>0.43103448275862066</c:v>
                </c:pt>
                <c:pt idx="58">
                  <c:v>0.44067796610169491</c:v>
                </c:pt>
                <c:pt idx="59">
                  <c:v>0.43333333333333335</c:v>
                </c:pt>
                <c:pt idx="60">
                  <c:v>0.44262295081967212</c:v>
                </c:pt>
                <c:pt idx="61">
                  <c:v>0.43548387096774194</c:v>
                </c:pt>
                <c:pt idx="62">
                  <c:v>0.44444444444444442</c:v>
                </c:pt>
                <c:pt idx="63">
                  <c:v>0.4453125</c:v>
                </c:pt>
                <c:pt idx="64">
                  <c:v>0.44615384615384618</c:v>
                </c:pt>
                <c:pt idx="65">
                  <c:v>0.45454545454545453</c:v>
                </c:pt>
                <c:pt idx="66">
                  <c:v>0.46268656716417911</c:v>
                </c:pt>
                <c:pt idx="67">
                  <c:v>0.46323529411764708</c:v>
                </c:pt>
                <c:pt idx="68">
                  <c:v>0.45652173913043476</c:v>
                </c:pt>
                <c:pt idx="69">
                  <c:v>0.45714285714285713</c:v>
                </c:pt>
                <c:pt idx="70">
                  <c:v>0.45774647887323944</c:v>
                </c:pt>
                <c:pt idx="71">
                  <c:v>0.45833333333333331</c:v>
                </c:pt>
                <c:pt idx="72">
                  <c:v>0.45205479452054792</c:v>
                </c:pt>
                <c:pt idx="73">
                  <c:v>0.44594594594594594</c:v>
                </c:pt>
                <c:pt idx="74">
                  <c:v>0.45333333333333331</c:v>
                </c:pt>
                <c:pt idx="75">
                  <c:v>0.45394736842105265</c:v>
                </c:pt>
                <c:pt idx="76">
                  <c:v>0.45454545454545453</c:v>
                </c:pt>
                <c:pt idx="77">
                  <c:v>0.45512820512820512</c:v>
                </c:pt>
                <c:pt idx="78">
                  <c:v>0.45569620253164556</c:v>
                </c:pt>
                <c:pt idx="79">
                  <c:v>0.45</c:v>
                </c:pt>
                <c:pt idx="80">
                  <c:v>0.4567901234567901</c:v>
                </c:pt>
                <c:pt idx="81">
                  <c:v>0.46341463414634149</c:v>
                </c:pt>
                <c:pt idx="82">
                  <c:v>0.46385542168674698</c:v>
                </c:pt>
                <c:pt idx="83">
                  <c:v>0.47023809523809523</c:v>
                </c:pt>
                <c:pt idx="84">
                  <c:v>0.47058823529411764</c:v>
                </c:pt>
                <c:pt idx="85">
                  <c:v>0.47093023255813954</c:v>
                </c:pt>
                <c:pt idx="86">
                  <c:v>0.47126436781609193</c:v>
                </c:pt>
                <c:pt idx="87">
                  <c:v>0.47727272727272729</c:v>
                </c:pt>
                <c:pt idx="88">
                  <c:v>0.47191011235955055</c:v>
                </c:pt>
                <c:pt idx="89">
                  <c:v>0.4777777777777778</c:v>
                </c:pt>
                <c:pt idx="90">
                  <c:v>0.47802197802197804</c:v>
                </c:pt>
                <c:pt idx="91">
                  <c:v>0.48369565217391303</c:v>
                </c:pt>
                <c:pt idx="92">
                  <c:v>0.4838709677419355</c:v>
                </c:pt>
                <c:pt idx="93">
                  <c:v>0.48404255319148937</c:v>
                </c:pt>
                <c:pt idx="94">
                  <c:v>0.48421052631578948</c:v>
                </c:pt>
                <c:pt idx="95">
                  <c:v>0.47916666666666669</c:v>
                </c:pt>
                <c:pt idx="96">
                  <c:v>0.47422680412371132</c:v>
                </c:pt>
                <c:pt idx="97">
                  <c:v>0.47448979591836737</c:v>
                </c:pt>
                <c:pt idx="98">
                  <c:v>0.47979797979797978</c:v>
                </c:pt>
                <c:pt idx="99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E-A54C-9825-03153C22B4F4}"/>
            </c:ext>
          </c:extLst>
        </c:ser>
        <c:ser>
          <c:idx val="2"/>
          <c:order val="2"/>
          <c:tx>
            <c:strRef>
              <c:f>'Genetic Diversity'!$H$15</c:f>
              <c:strCache>
                <c:ptCount val="1"/>
                <c:pt idx="0">
                  <c:v>t (hat)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'Genetic Diversity'!$H$16:$H$115</c:f>
              <c:numCache>
                <c:formatCode>General</c:formatCode>
                <c:ptCount val="1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0.625</c:v>
                </c:pt>
                <c:pt idx="4">
                  <c:v>0.6</c:v>
                </c:pt>
                <c:pt idx="5">
                  <c:v>0.66666666666666663</c:v>
                </c:pt>
                <c:pt idx="6">
                  <c:v>0.6428571428571429</c:v>
                </c:pt>
                <c:pt idx="7">
                  <c:v>0.6875</c:v>
                </c:pt>
                <c:pt idx="8">
                  <c:v>0.66666666666666663</c:v>
                </c:pt>
                <c:pt idx="9">
                  <c:v>0.65</c:v>
                </c:pt>
                <c:pt idx="10">
                  <c:v>0.68181818181818177</c:v>
                </c:pt>
                <c:pt idx="11">
                  <c:v>0.66666666666666663</c:v>
                </c:pt>
                <c:pt idx="12">
                  <c:v>0.65384615384615385</c:v>
                </c:pt>
                <c:pt idx="13">
                  <c:v>0.6071428571428571</c:v>
                </c:pt>
                <c:pt idx="14">
                  <c:v>0.6333333333333333</c:v>
                </c:pt>
                <c:pt idx="15">
                  <c:v>0.65625</c:v>
                </c:pt>
                <c:pt idx="16">
                  <c:v>0.67647058823529416</c:v>
                </c:pt>
                <c:pt idx="17">
                  <c:v>0.66666666666666663</c:v>
                </c:pt>
                <c:pt idx="18">
                  <c:v>0.65789473684210531</c:v>
                </c:pt>
                <c:pt idx="19">
                  <c:v>0.65</c:v>
                </c:pt>
                <c:pt idx="20">
                  <c:v>0.61904761904761907</c:v>
                </c:pt>
                <c:pt idx="21">
                  <c:v>0.59090909090909094</c:v>
                </c:pt>
                <c:pt idx="22">
                  <c:v>0.58695652173913049</c:v>
                </c:pt>
                <c:pt idx="23">
                  <c:v>0.5625</c:v>
                </c:pt>
                <c:pt idx="24">
                  <c:v>0.56000000000000005</c:v>
                </c:pt>
                <c:pt idx="25">
                  <c:v>0.55769230769230771</c:v>
                </c:pt>
                <c:pt idx="26">
                  <c:v>0.55555555555555558</c:v>
                </c:pt>
                <c:pt idx="27">
                  <c:v>0.5535714285714286</c:v>
                </c:pt>
                <c:pt idx="28">
                  <c:v>0.55172413793103448</c:v>
                </c:pt>
                <c:pt idx="29">
                  <c:v>0.55000000000000004</c:v>
                </c:pt>
                <c:pt idx="30">
                  <c:v>0.54838709677419351</c:v>
                </c:pt>
                <c:pt idx="31">
                  <c:v>0.546875</c:v>
                </c:pt>
                <c:pt idx="32">
                  <c:v>0.54545454545454541</c:v>
                </c:pt>
                <c:pt idx="33">
                  <c:v>0.55882352941176472</c:v>
                </c:pt>
                <c:pt idx="34">
                  <c:v>0.5714285714285714</c:v>
                </c:pt>
                <c:pt idx="35">
                  <c:v>0.58333333333333337</c:v>
                </c:pt>
                <c:pt idx="36">
                  <c:v>0.58108108108108103</c:v>
                </c:pt>
                <c:pt idx="37">
                  <c:v>0.59210526315789469</c:v>
                </c:pt>
                <c:pt idx="38">
                  <c:v>0.58974358974358976</c:v>
                </c:pt>
                <c:pt idx="39">
                  <c:v>0.58750000000000002</c:v>
                </c:pt>
                <c:pt idx="40">
                  <c:v>0.58536585365853655</c:v>
                </c:pt>
                <c:pt idx="41">
                  <c:v>0.5714285714285714</c:v>
                </c:pt>
                <c:pt idx="42">
                  <c:v>0.56976744186046513</c:v>
                </c:pt>
                <c:pt idx="43">
                  <c:v>0.57954545454545459</c:v>
                </c:pt>
                <c:pt idx="44">
                  <c:v>0.57777777777777772</c:v>
                </c:pt>
                <c:pt idx="45">
                  <c:v>0.58695652173913049</c:v>
                </c:pt>
                <c:pt idx="46">
                  <c:v>0.5957446808510638</c:v>
                </c:pt>
                <c:pt idx="47">
                  <c:v>0.58333333333333337</c:v>
                </c:pt>
                <c:pt idx="48">
                  <c:v>0.58163265306122447</c:v>
                </c:pt>
                <c:pt idx="49">
                  <c:v>0.56999999999999995</c:v>
                </c:pt>
                <c:pt idx="50">
                  <c:v>0.56862745098039214</c:v>
                </c:pt>
                <c:pt idx="51">
                  <c:v>0.57692307692307687</c:v>
                </c:pt>
                <c:pt idx="52">
                  <c:v>0.57547169811320753</c:v>
                </c:pt>
                <c:pt idx="53">
                  <c:v>0.57407407407407407</c:v>
                </c:pt>
                <c:pt idx="54">
                  <c:v>0.5636363636363636</c:v>
                </c:pt>
                <c:pt idx="55">
                  <c:v>0.5625</c:v>
                </c:pt>
                <c:pt idx="56">
                  <c:v>0.56140350877192979</c:v>
                </c:pt>
                <c:pt idx="57">
                  <c:v>0.56034482758620685</c:v>
                </c:pt>
                <c:pt idx="58">
                  <c:v>0.56779661016949157</c:v>
                </c:pt>
                <c:pt idx="59">
                  <c:v>0.57499999999999996</c:v>
                </c:pt>
                <c:pt idx="60">
                  <c:v>0.57377049180327866</c:v>
                </c:pt>
                <c:pt idx="61">
                  <c:v>0.57258064516129037</c:v>
                </c:pt>
                <c:pt idx="62">
                  <c:v>0.57936507936507942</c:v>
                </c:pt>
                <c:pt idx="63">
                  <c:v>0.5859375</c:v>
                </c:pt>
                <c:pt idx="64">
                  <c:v>0.58461538461538465</c:v>
                </c:pt>
                <c:pt idx="65">
                  <c:v>0.59090909090909094</c:v>
                </c:pt>
                <c:pt idx="66">
                  <c:v>0.58955223880597019</c:v>
                </c:pt>
                <c:pt idx="67">
                  <c:v>0.58823529411764708</c:v>
                </c:pt>
                <c:pt idx="68">
                  <c:v>0.58695652173913049</c:v>
                </c:pt>
                <c:pt idx="69">
                  <c:v>0.59285714285714286</c:v>
                </c:pt>
                <c:pt idx="70">
                  <c:v>0.58450704225352113</c:v>
                </c:pt>
                <c:pt idx="71">
                  <c:v>0.57638888888888884</c:v>
                </c:pt>
                <c:pt idx="72">
                  <c:v>0.5821917808219178</c:v>
                </c:pt>
                <c:pt idx="73">
                  <c:v>0.58108108108108103</c:v>
                </c:pt>
                <c:pt idx="74">
                  <c:v>0.57999999999999996</c:v>
                </c:pt>
                <c:pt idx="75">
                  <c:v>0.57236842105263153</c:v>
                </c:pt>
                <c:pt idx="76">
                  <c:v>0.5714285714285714</c:v>
                </c:pt>
                <c:pt idx="77">
                  <c:v>0.57051282051282048</c:v>
                </c:pt>
                <c:pt idx="78">
                  <c:v>0.57594936708860756</c:v>
                </c:pt>
                <c:pt idx="79">
                  <c:v>0.57499999999999996</c:v>
                </c:pt>
                <c:pt idx="80">
                  <c:v>0.57407407407407407</c:v>
                </c:pt>
                <c:pt idx="81">
                  <c:v>0.56707317073170727</c:v>
                </c:pt>
                <c:pt idx="82">
                  <c:v>0.56024096385542166</c:v>
                </c:pt>
                <c:pt idx="83">
                  <c:v>0.55952380952380953</c:v>
                </c:pt>
                <c:pt idx="84">
                  <c:v>0.55294117647058827</c:v>
                </c:pt>
                <c:pt idx="85">
                  <c:v>0.54651162790697672</c:v>
                </c:pt>
                <c:pt idx="86">
                  <c:v>0.54022988505747127</c:v>
                </c:pt>
                <c:pt idx="87">
                  <c:v>0.53977272727272729</c:v>
                </c:pt>
                <c:pt idx="88">
                  <c:v>0.5449438202247191</c:v>
                </c:pt>
                <c:pt idx="89">
                  <c:v>0.5444444444444444</c:v>
                </c:pt>
                <c:pt idx="90">
                  <c:v>0.54395604395604391</c:v>
                </c:pt>
                <c:pt idx="91">
                  <c:v>0.54347826086956519</c:v>
                </c:pt>
                <c:pt idx="92">
                  <c:v>0.543010752688172</c:v>
                </c:pt>
                <c:pt idx="93">
                  <c:v>0.54255319148936165</c:v>
                </c:pt>
                <c:pt idx="94">
                  <c:v>0.54210526315789476</c:v>
                </c:pt>
                <c:pt idx="95">
                  <c:v>0.54166666666666663</c:v>
                </c:pt>
                <c:pt idx="96">
                  <c:v>0.54123711340206182</c:v>
                </c:pt>
                <c:pt idx="97">
                  <c:v>0.54591836734693877</c:v>
                </c:pt>
                <c:pt idx="98">
                  <c:v>0.54040404040404044</c:v>
                </c:pt>
                <c:pt idx="99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E-A54C-9825-03153C22B4F4}"/>
            </c:ext>
          </c:extLst>
        </c:ser>
        <c:ser>
          <c:idx val="3"/>
          <c:order val="3"/>
          <c:tx>
            <c:strRef>
              <c:f>'Genetic Diversity'!$I$15</c:f>
              <c:strCache>
                <c:ptCount val="1"/>
                <c:pt idx="0">
                  <c:v>v (hat)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'Genetic Diversity'!$I$16:$I$115</c:f>
              <c:numCache>
                <c:formatCode>General</c:formatCode>
                <c:ptCount val="1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0.375</c:v>
                </c:pt>
                <c:pt idx="4">
                  <c:v>0.5</c:v>
                </c:pt>
                <c:pt idx="5">
                  <c:v>0.41666666666666669</c:v>
                </c:pt>
                <c:pt idx="6">
                  <c:v>0.35714285714285715</c:v>
                </c:pt>
                <c:pt idx="7">
                  <c:v>0.3125</c:v>
                </c:pt>
                <c:pt idx="8">
                  <c:v>0.27777777777777779</c:v>
                </c:pt>
                <c:pt idx="9">
                  <c:v>0.25</c:v>
                </c:pt>
                <c:pt idx="10">
                  <c:v>0.22727272727272727</c:v>
                </c:pt>
                <c:pt idx="11">
                  <c:v>0.29166666666666669</c:v>
                </c:pt>
                <c:pt idx="12">
                  <c:v>0.26923076923076922</c:v>
                </c:pt>
                <c:pt idx="13">
                  <c:v>0.2857142857142857</c:v>
                </c:pt>
                <c:pt idx="14">
                  <c:v>0.3</c:v>
                </c:pt>
                <c:pt idx="15">
                  <c:v>0.3125</c:v>
                </c:pt>
                <c:pt idx="16">
                  <c:v>0.3235294117647059</c:v>
                </c:pt>
                <c:pt idx="17">
                  <c:v>0.33333333333333331</c:v>
                </c:pt>
                <c:pt idx="18">
                  <c:v>0.34210526315789475</c:v>
                </c:pt>
                <c:pt idx="19">
                  <c:v>0.375</c:v>
                </c:pt>
                <c:pt idx="20">
                  <c:v>0.38095238095238093</c:v>
                </c:pt>
                <c:pt idx="21">
                  <c:v>0.40909090909090912</c:v>
                </c:pt>
                <c:pt idx="22">
                  <c:v>0.43478260869565216</c:v>
                </c:pt>
                <c:pt idx="23">
                  <c:v>0.4375</c:v>
                </c:pt>
                <c:pt idx="24">
                  <c:v>0.42</c:v>
                </c:pt>
                <c:pt idx="25">
                  <c:v>0.44230769230769229</c:v>
                </c:pt>
                <c:pt idx="26">
                  <c:v>0.42592592592592593</c:v>
                </c:pt>
                <c:pt idx="27">
                  <c:v>0.42857142857142855</c:v>
                </c:pt>
                <c:pt idx="28">
                  <c:v>0.41379310344827586</c:v>
                </c:pt>
                <c:pt idx="29">
                  <c:v>0.43333333333333335</c:v>
                </c:pt>
                <c:pt idx="30">
                  <c:v>0.43548387096774194</c:v>
                </c:pt>
                <c:pt idx="31">
                  <c:v>0.453125</c:v>
                </c:pt>
                <c:pt idx="32">
                  <c:v>0.45454545454545453</c:v>
                </c:pt>
                <c:pt idx="33">
                  <c:v>0.47058823529411764</c:v>
                </c:pt>
                <c:pt idx="34">
                  <c:v>0.47142857142857142</c:v>
                </c:pt>
                <c:pt idx="35">
                  <c:v>0.47222222222222221</c:v>
                </c:pt>
                <c:pt idx="36">
                  <c:v>0.45945945945945948</c:v>
                </c:pt>
                <c:pt idx="37">
                  <c:v>0.46052631578947367</c:v>
                </c:pt>
                <c:pt idx="38">
                  <c:v>0.46153846153846156</c:v>
                </c:pt>
                <c:pt idx="39">
                  <c:v>0.45</c:v>
                </c:pt>
                <c:pt idx="40">
                  <c:v>0.45121951219512196</c:v>
                </c:pt>
                <c:pt idx="41">
                  <c:v>0.4642857142857143</c:v>
                </c:pt>
                <c:pt idx="42">
                  <c:v>0.47674418604651164</c:v>
                </c:pt>
                <c:pt idx="43">
                  <c:v>0.48863636363636365</c:v>
                </c:pt>
                <c:pt idx="44">
                  <c:v>0.5</c:v>
                </c:pt>
                <c:pt idx="45">
                  <c:v>0.51086956521739135</c:v>
                </c:pt>
                <c:pt idx="46">
                  <c:v>0.51063829787234039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0.50980392156862742</c:v>
                </c:pt>
                <c:pt idx="51">
                  <c:v>0.51923076923076927</c:v>
                </c:pt>
                <c:pt idx="52">
                  <c:v>0.51886792452830188</c:v>
                </c:pt>
                <c:pt idx="53">
                  <c:v>0.5092592592592593</c:v>
                </c:pt>
                <c:pt idx="54">
                  <c:v>0.50909090909090904</c:v>
                </c:pt>
                <c:pt idx="55">
                  <c:v>0.5178571428571429</c:v>
                </c:pt>
                <c:pt idx="56">
                  <c:v>0.52631578947368418</c:v>
                </c:pt>
                <c:pt idx="57">
                  <c:v>0.52586206896551724</c:v>
                </c:pt>
                <c:pt idx="58">
                  <c:v>0.51694915254237284</c:v>
                </c:pt>
                <c:pt idx="59">
                  <c:v>0.52500000000000002</c:v>
                </c:pt>
                <c:pt idx="60">
                  <c:v>0.52459016393442626</c:v>
                </c:pt>
                <c:pt idx="61">
                  <c:v>0.5161290322580645</c:v>
                </c:pt>
                <c:pt idx="62">
                  <c:v>0.50793650793650791</c:v>
                </c:pt>
                <c:pt idx="63">
                  <c:v>0.5</c:v>
                </c:pt>
                <c:pt idx="64">
                  <c:v>0.49230769230769234</c:v>
                </c:pt>
                <c:pt idx="65">
                  <c:v>0.48484848484848486</c:v>
                </c:pt>
                <c:pt idx="66">
                  <c:v>0.47761194029850745</c:v>
                </c:pt>
                <c:pt idx="67">
                  <c:v>0.47794117647058826</c:v>
                </c:pt>
                <c:pt idx="68">
                  <c:v>0.47826086956521741</c:v>
                </c:pt>
                <c:pt idx="69">
                  <c:v>0.48571428571428571</c:v>
                </c:pt>
                <c:pt idx="70">
                  <c:v>0.47887323943661969</c:v>
                </c:pt>
                <c:pt idx="71">
                  <c:v>0.47916666666666669</c:v>
                </c:pt>
                <c:pt idx="72">
                  <c:v>0.47945205479452052</c:v>
                </c:pt>
                <c:pt idx="73">
                  <c:v>0.47972972972972971</c:v>
                </c:pt>
                <c:pt idx="74">
                  <c:v>0.48</c:v>
                </c:pt>
                <c:pt idx="75">
                  <c:v>0.48026315789473684</c:v>
                </c:pt>
                <c:pt idx="76">
                  <c:v>0.48051948051948051</c:v>
                </c:pt>
                <c:pt idx="77">
                  <c:v>0.48076923076923078</c:v>
                </c:pt>
                <c:pt idx="78">
                  <c:v>0.48734177215189872</c:v>
                </c:pt>
                <c:pt idx="79">
                  <c:v>0.49375000000000002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0.50595238095238093</c:v>
                </c:pt>
                <c:pt idx="84">
                  <c:v>0.5</c:v>
                </c:pt>
                <c:pt idx="85">
                  <c:v>0.4941860465116279</c:v>
                </c:pt>
                <c:pt idx="86">
                  <c:v>0.4885057471264368</c:v>
                </c:pt>
                <c:pt idx="87">
                  <c:v>0.49431818181818182</c:v>
                </c:pt>
                <c:pt idx="88">
                  <c:v>0.4887640449438202</c:v>
                </c:pt>
                <c:pt idx="89">
                  <c:v>0.48888888888888887</c:v>
                </c:pt>
                <c:pt idx="90">
                  <c:v>0.48351648351648352</c:v>
                </c:pt>
                <c:pt idx="91">
                  <c:v>0.48369565217391303</c:v>
                </c:pt>
                <c:pt idx="92">
                  <c:v>0.478494623655914</c:v>
                </c:pt>
                <c:pt idx="93">
                  <c:v>0.47872340425531917</c:v>
                </c:pt>
                <c:pt idx="94">
                  <c:v>0.48421052631578948</c:v>
                </c:pt>
                <c:pt idx="95">
                  <c:v>0.484375</c:v>
                </c:pt>
                <c:pt idx="96">
                  <c:v>0.47938144329896909</c:v>
                </c:pt>
                <c:pt idx="97">
                  <c:v>0.47959183673469385</c:v>
                </c:pt>
                <c:pt idx="98">
                  <c:v>0.48484848484848486</c:v>
                </c:pt>
                <c:pt idx="99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E-A54C-9825-03153C22B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392320"/>
        <c:axId val="1"/>
      </c:lineChart>
      <c:catAx>
        <c:axId val="17923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layout>
            <c:manualLayout>
              <c:xMode val="edge"/>
              <c:yMode val="edge"/>
              <c:x val="0.47508823750259205"/>
              <c:y val="0.89191984678045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 of frequency</a:t>
                </a:r>
              </a:p>
            </c:rich>
          </c:tx>
          <c:layout>
            <c:manualLayout>
              <c:xMode val="edge"/>
              <c:yMode val="edge"/>
              <c:x val="3.8124364737862328E-2"/>
              <c:y val="0.3397789892496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2392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927469251679213"/>
          <c:y val="0.13127824584647457"/>
          <c:w val="0.62172040957129326"/>
          <c:h val="6.17779980453997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Heterozygosity as a function of sample size</a:t>
            </a:r>
          </a:p>
        </c:rich>
      </c:tx>
      <c:layout>
        <c:manualLayout>
          <c:xMode val="edge"/>
          <c:yMode val="edge"/>
          <c:x val="0.18827782066968232"/>
          <c:y val="2.6786650354632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41260416645572"/>
          <c:y val="0.19643543593397372"/>
          <c:w val="0.80866867238453721"/>
          <c:h val="0.5803774243503769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'Genetic Diversity'!$S$16:$S$115</c:f>
              <c:numCache>
                <c:formatCode>General</c:formatCode>
                <c:ptCount val="10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0.6875</c:v>
                </c:pt>
                <c:pt idx="4">
                  <c:v>0.65</c:v>
                </c:pt>
                <c:pt idx="5">
                  <c:v>0.625</c:v>
                </c:pt>
                <c:pt idx="6">
                  <c:v>0.6071428571428571</c:v>
                </c:pt>
                <c:pt idx="7">
                  <c:v>0.5625</c:v>
                </c:pt>
                <c:pt idx="8">
                  <c:v>0.52777777777777779</c:v>
                </c:pt>
                <c:pt idx="9">
                  <c:v>0.52500000000000002</c:v>
                </c:pt>
                <c:pt idx="10">
                  <c:v>0.52272727272727271</c:v>
                </c:pt>
                <c:pt idx="11">
                  <c:v>0.52083333333333326</c:v>
                </c:pt>
                <c:pt idx="12">
                  <c:v>0.53846153846153855</c:v>
                </c:pt>
                <c:pt idx="13">
                  <c:v>0.5357142857142857</c:v>
                </c:pt>
                <c:pt idx="14">
                  <c:v>0.53333333333333333</c:v>
                </c:pt>
                <c:pt idx="15">
                  <c:v>0.546875</c:v>
                </c:pt>
                <c:pt idx="16">
                  <c:v>0.55882352941176472</c:v>
                </c:pt>
                <c:pt idx="17">
                  <c:v>0.56944444444444442</c:v>
                </c:pt>
                <c:pt idx="18">
                  <c:v>0.57894736842105265</c:v>
                </c:pt>
                <c:pt idx="19">
                  <c:v>0.57500000000000007</c:v>
                </c:pt>
                <c:pt idx="20">
                  <c:v>0.5714285714285714</c:v>
                </c:pt>
                <c:pt idx="21">
                  <c:v>0.55681818181818188</c:v>
                </c:pt>
                <c:pt idx="22">
                  <c:v>0.55434782608695654</c:v>
                </c:pt>
                <c:pt idx="23">
                  <c:v>0.5625</c:v>
                </c:pt>
                <c:pt idx="24">
                  <c:v>0.55000000000000004</c:v>
                </c:pt>
                <c:pt idx="25">
                  <c:v>0.55769230769230771</c:v>
                </c:pt>
                <c:pt idx="26">
                  <c:v>0.54629629629629628</c:v>
                </c:pt>
                <c:pt idx="27">
                  <c:v>0.55357142857142849</c:v>
                </c:pt>
                <c:pt idx="28">
                  <c:v>0.5431034482758621</c:v>
                </c:pt>
                <c:pt idx="29">
                  <c:v>0.53333333333333333</c:v>
                </c:pt>
                <c:pt idx="30">
                  <c:v>0.54032258064516125</c:v>
                </c:pt>
                <c:pt idx="31">
                  <c:v>0.5390625</c:v>
                </c:pt>
                <c:pt idx="32">
                  <c:v>0.54545454545454541</c:v>
                </c:pt>
                <c:pt idx="33">
                  <c:v>0.53676470588235292</c:v>
                </c:pt>
                <c:pt idx="34">
                  <c:v>0.54285714285714282</c:v>
                </c:pt>
                <c:pt idx="35">
                  <c:v>0.53472222222222221</c:v>
                </c:pt>
                <c:pt idx="36">
                  <c:v>0.54054054054054057</c:v>
                </c:pt>
                <c:pt idx="37">
                  <c:v>0.53947368421052633</c:v>
                </c:pt>
                <c:pt idx="38">
                  <c:v>0.55128205128205121</c:v>
                </c:pt>
                <c:pt idx="39">
                  <c:v>0.55625000000000002</c:v>
                </c:pt>
                <c:pt idx="40">
                  <c:v>0.56097560975609762</c:v>
                </c:pt>
                <c:pt idx="41">
                  <c:v>0.54761904761904756</c:v>
                </c:pt>
                <c:pt idx="42">
                  <c:v>0.54651162790697672</c:v>
                </c:pt>
                <c:pt idx="43">
                  <c:v>0.54545454545454541</c:v>
                </c:pt>
                <c:pt idx="44">
                  <c:v>0.54444444444444451</c:v>
                </c:pt>
                <c:pt idx="45">
                  <c:v>0.53804347826086951</c:v>
                </c:pt>
                <c:pt idx="46">
                  <c:v>0.54255319148936165</c:v>
                </c:pt>
                <c:pt idx="47">
                  <c:v>0.54166666666666663</c:v>
                </c:pt>
                <c:pt idx="48">
                  <c:v>0.54081632653061218</c:v>
                </c:pt>
                <c:pt idx="49">
                  <c:v>0.54</c:v>
                </c:pt>
                <c:pt idx="50">
                  <c:v>0.53921568627450978</c:v>
                </c:pt>
                <c:pt idx="51">
                  <c:v>0.53365384615384615</c:v>
                </c:pt>
                <c:pt idx="52">
                  <c:v>0.53301886792452824</c:v>
                </c:pt>
                <c:pt idx="53">
                  <c:v>0.53703703703703698</c:v>
                </c:pt>
                <c:pt idx="54">
                  <c:v>0.54090909090909089</c:v>
                </c:pt>
                <c:pt idx="55">
                  <c:v>0.5357142857142857</c:v>
                </c:pt>
                <c:pt idx="56">
                  <c:v>0.53508771929824561</c:v>
                </c:pt>
                <c:pt idx="57">
                  <c:v>0.53448275862068961</c:v>
                </c:pt>
                <c:pt idx="58">
                  <c:v>0.52542372881355937</c:v>
                </c:pt>
                <c:pt idx="59">
                  <c:v>0.51666666666666661</c:v>
                </c:pt>
                <c:pt idx="60">
                  <c:v>0.5204918032786886</c:v>
                </c:pt>
                <c:pt idx="61">
                  <c:v>0.5161290322580645</c:v>
                </c:pt>
                <c:pt idx="62">
                  <c:v>0.50793650793650791</c:v>
                </c:pt>
                <c:pt idx="63">
                  <c:v>0.5078125</c:v>
                </c:pt>
                <c:pt idx="64">
                  <c:v>0.50769230769230766</c:v>
                </c:pt>
                <c:pt idx="65">
                  <c:v>0.5</c:v>
                </c:pt>
                <c:pt idx="66">
                  <c:v>0.5</c:v>
                </c:pt>
                <c:pt idx="67">
                  <c:v>0.50367647058823528</c:v>
                </c:pt>
                <c:pt idx="68">
                  <c:v>0.50362318840579712</c:v>
                </c:pt>
                <c:pt idx="69">
                  <c:v>0.50357142857142856</c:v>
                </c:pt>
                <c:pt idx="70">
                  <c:v>0.5</c:v>
                </c:pt>
                <c:pt idx="71">
                  <c:v>0.50347222222222221</c:v>
                </c:pt>
                <c:pt idx="72">
                  <c:v>0.50342465753424659</c:v>
                </c:pt>
                <c:pt idx="73">
                  <c:v>0.5033783783783784</c:v>
                </c:pt>
                <c:pt idx="74">
                  <c:v>0.50666666666666671</c:v>
                </c:pt>
                <c:pt idx="75">
                  <c:v>0.50986842105263153</c:v>
                </c:pt>
                <c:pt idx="76">
                  <c:v>0.51298701298701299</c:v>
                </c:pt>
                <c:pt idx="77">
                  <c:v>0.51602564102564097</c:v>
                </c:pt>
                <c:pt idx="78">
                  <c:v>0.51265822784810122</c:v>
                </c:pt>
                <c:pt idx="79">
                  <c:v>0.51250000000000007</c:v>
                </c:pt>
                <c:pt idx="80">
                  <c:v>0.51234567901234562</c:v>
                </c:pt>
                <c:pt idx="81">
                  <c:v>0.50914634146341464</c:v>
                </c:pt>
                <c:pt idx="82">
                  <c:v>0.51204819277108438</c:v>
                </c:pt>
                <c:pt idx="83">
                  <c:v>0.5089285714285714</c:v>
                </c:pt>
                <c:pt idx="84">
                  <c:v>0.50882352941176467</c:v>
                </c:pt>
                <c:pt idx="85">
                  <c:v>0.50872093023255816</c:v>
                </c:pt>
                <c:pt idx="86">
                  <c:v>0.50862068965517238</c:v>
                </c:pt>
                <c:pt idx="87">
                  <c:v>0.50568181818181823</c:v>
                </c:pt>
                <c:pt idx="88">
                  <c:v>0.5028089887640449</c:v>
                </c:pt>
                <c:pt idx="89">
                  <c:v>0.50555555555555554</c:v>
                </c:pt>
                <c:pt idx="90">
                  <c:v>0.50549450549450559</c:v>
                </c:pt>
                <c:pt idx="91">
                  <c:v>0.50815217391304346</c:v>
                </c:pt>
                <c:pt idx="92">
                  <c:v>0.50806451612903225</c:v>
                </c:pt>
                <c:pt idx="93">
                  <c:v>0.51063829787234039</c:v>
                </c:pt>
                <c:pt idx="94">
                  <c:v>0.51315789473684215</c:v>
                </c:pt>
                <c:pt idx="95">
                  <c:v>0.51302083333333326</c:v>
                </c:pt>
                <c:pt idx="96">
                  <c:v>0.51288659793814428</c:v>
                </c:pt>
                <c:pt idx="97">
                  <c:v>0.51530612244897955</c:v>
                </c:pt>
                <c:pt idx="98">
                  <c:v>0.51262626262626265</c:v>
                </c:pt>
                <c:pt idx="99">
                  <c:v>0.51249999999999996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2-B54E-ACE7-E6C66853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872272"/>
        <c:axId val="1"/>
      </c:lineChart>
      <c:catAx>
        <c:axId val="177187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layout>
            <c:manualLayout>
              <c:xMode val="edge"/>
              <c:yMode val="edge"/>
              <c:x val="0.47223781249936714"/>
              <c:y val="0.87503057825133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</a:t>
                </a:r>
              </a:p>
            </c:rich>
          </c:tx>
          <c:layout>
            <c:manualLayout>
              <c:xMode val="edge"/>
              <c:yMode val="edge"/>
              <c:x val="4.0124781454194597E-2"/>
              <c:y val="0.46430193948030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872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Estimate from 100 trials</a:t>
            </a:r>
          </a:p>
        </c:rich>
      </c:tx>
      <c:layout>
        <c:manualLayout>
          <c:xMode val="edge"/>
          <c:yMode val="edge"/>
          <c:x val="0.23385403710931135"/>
          <c:y val="3.5574354069478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92836700756421"/>
          <c:y val="0.20158800639371427"/>
          <c:w val="0.80925804947038005"/>
          <c:h val="0.585000489142543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'Genetic Diversity'!$V$15:$AO$15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'Genetic Diversity'!$V$116:$AO$116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E-4442-B97E-BB406B31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592480"/>
        <c:axId val="1"/>
      </c:lineChart>
      <c:catAx>
        <c:axId val="177159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layout>
            <c:manualLayout>
              <c:xMode val="edge"/>
              <c:yMode val="edge"/>
              <c:x val="0.47078510102269261"/>
              <c:y val="0.88935885173697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P </a:t>
                </a:r>
              </a:p>
            </c:rich>
          </c:tx>
          <c:layout>
            <c:manualLayout>
              <c:xMode val="edge"/>
              <c:yMode val="edge"/>
              <c:x val="4.0001348452908522E-2"/>
              <c:y val="0.39922330677970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5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BF217A15-9D20-C94E-9040-8444EECF8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0</xdr:rowOff>
    </xdr:from>
    <xdr:to>
      <xdr:col>13</xdr:col>
      <xdr:colOff>685800</xdr:colOff>
      <xdr:row>6</xdr:row>
      <xdr:rowOff>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C78F6BBE-5FDD-D14A-93EB-4A5D8C993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1BB4EEFC-2077-9047-B30C-AE6B9ED1E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16</xdr:row>
      <xdr:rowOff>63500</xdr:rowOff>
    </xdr:from>
    <xdr:to>
      <xdr:col>5</xdr:col>
      <xdr:colOff>0</xdr:colOff>
      <xdr:row>27</xdr:row>
      <xdr:rowOff>0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BF3FDBC3-1D80-EF43-B1D2-F8017B4ED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114300</xdr:colOff>
      <xdr:row>21</xdr:row>
      <xdr:rowOff>165100</xdr:rowOff>
    </xdr:from>
    <xdr:to>
      <xdr:col>15</xdr:col>
      <xdr:colOff>584200</xdr:colOff>
      <xdr:row>36</xdr:row>
      <xdr:rowOff>88900</xdr:rowOff>
    </xdr:to>
    <xdr:graphicFrame macro="">
      <xdr:nvGraphicFramePr>
        <xdr:cNvPr id="3081" name="Chart 9">
          <a:extLst>
            <a:ext uri="{FF2B5EF4-FFF2-40B4-BE49-F238E27FC236}">
              <a16:creationId xmlns:a16="http://schemas.microsoft.com/office/drawing/2014/main" id="{C801DDFE-69D4-B249-884D-6A84A3AD0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482600</xdr:colOff>
      <xdr:row>21</xdr:row>
      <xdr:rowOff>127000</xdr:rowOff>
    </xdr:from>
    <xdr:to>
      <xdr:col>7</xdr:col>
      <xdr:colOff>711200</xdr:colOff>
      <xdr:row>38</xdr:row>
      <xdr:rowOff>177800</xdr:rowOff>
    </xdr:to>
    <xdr:graphicFrame macro="">
      <xdr:nvGraphicFramePr>
        <xdr:cNvPr id="3082" name="Chart 10">
          <a:extLst>
            <a:ext uri="{FF2B5EF4-FFF2-40B4-BE49-F238E27FC236}">
              <a16:creationId xmlns:a16="http://schemas.microsoft.com/office/drawing/2014/main" id="{839B79F1-8147-A042-9524-5CEA41239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571500</xdr:colOff>
      <xdr:row>22</xdr:row>
      <xdr:rowOff>0</xdr:rowOff>
    </xdr:from>
    <xdr:to>
      <xdr:col>20</xdr:col>
      <xdr:colOff>12700</xdr:colOff>
      <xdr:row>36</xdr:row>
      <xdr:rowOff>177800</xdr:rowOff>
    </xdr:to>
    <xdr:graphicFrame macro="">
      <xdr:nvGraphicFramePr>
        <xdr:cNvPr id="3083" name="Chart 11">
          <a:extLst>
            <a:ext uri="{FF2B5EF4-FFF2-40B4-BE49-F238E27FC236}">
              <a16:creationId xmlns:a16="http://schemas.microsoft.com/office/drawing/2014/main" id="{B90B1BDF-026E-694C-BB26-79776DA59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609600</xdr:colOff>
      <xdr:row>23</xdr:row>
      <xdr:rowOff>88900</xdr:rowOff>
    </xdr:from>
    <xdr:to>
      <xdr:col>28</xdr:col>
      <xdr:colOff>546100</xdr:colOff>
      <xdr:row>40</xdr:row>
      <xdr:rowOff>63500</xdr:rowOff>
    </xdr:to>
    <xdr:graphicFrame macro="">
      <xdr:nvGraphicFramePr>
        <xdr:cNvPr id="3084" name="Chart 12">
          <a:extLst>
            <a:ext uri="{FF2B5EF4-FFF2-40B4-BE49-F238E27FC236}">
              <a16:creationId xmlns:a16="http://schemas.microsoft.com/office/drawing/2014/main" id="{548FDDFB-C1BA-854D-B60C-3FE41E4A8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117"/>
  <sheetViews>
    <sheetView tabSelected="1" topLeftCell="A97" workbookViewId="0">
      <selection activeCell="H112" sqref="H112"/>
    </sheetView>
  </sheetViews>
  <sheetFormatPr baseColWidth="10" defaultColWidth="9.1640625" defaultRowHeight="15" customHeight="1" x14ac:dyDescent="0.15"/>
  <cols>
    <col min="1" max="1" width="11.83203125" style="2" customWidth="1"/>
    <col min="2" max="5" width="8.6640625" style="2" customWidth="1"/>
    <col min="6" max="6" width="8.33203125" style="2" customWidth="1"/>
    <col min="7" max="10" width="10.83203125" style="2" customWidth="1"/>
    <col min="11" max="13" width="9.1640625" style="2"/>
    <col min="14" max="14" width="9.1640625" style="3"/>
    <col min="15" max="17" width="9.1640625" style="2"/>
    <col min="18" max="18" width="8.5" style="2" customWidth="1"/>
    <col min="19" max="19" width="11.5" style="2" customWidth="1"/>
    <col min="20" max="20" width="13.83203125" style="4" customWidth="1"/>
    <col min="21" max="21" width="8.6640625" style="2" customWidth="1"/>
    <col min="22" max="16384" width="9.1640625" style="2"/>
  </cols>
  <sheetData>
    <row r="1" spans="1:41" ht="15" customHeight="1" x14ac:dyDescent="0.15">
      <c r="A1" s="1" t="s">
        <v>12</v>
      </c>
      <c r="D1" s="2" t="s">
        <v>16</v>
      </c>
    </row>
    <row r="2" spans="1:41" ht="15" customHeight="1" thickBot="1" x14ac:dyDescent="0.2"/>
    <row r="3" spans="1:41" ht="15" customHeight="1" thickBot="1" x14ac:dyDescent="0.2">
      <c r="A3" s="1"/>
      <c r="B3" s="51" t="s">
        <v>19</v>
      </c>
      <c r="C3" s="52"/>
      <c r="D3" s="52"/>
      <c r="E3" s="53"/>
    </row>
    <row r="4" spans="1:41" ht="15" customHeight="1" thickBot="1" x14ac:dyDescent="0.2">
      <c r="A4" s="1"/>
      <c r="B4" s="5" t="s">
        <v>2</v>
      </c>
      <c r="C4" s="5" t="s">
        <v>7</v>
      </c>
      <c r="D4" s="5" t="s">
        <v>30</v>
      </c>
      <c r="E4" s="5" t="s">
        <v>33</v>
      </c>
      <c r="I4" s="6"/>
      <c r="J4" s="6"/>
      <c r="K4" s="6"/>
      <c r="L4" s="6"/>
      <c r="M4" s="6"/>
      <c r="N4" s="4"/>
    </row>
    <row r="5" spans="1:41" ht="15" customHeight="1" thickBot="1" x14ac:dyDescent="0.2">
      <c r="A5" s="1"/>
      <c r="B5" s="5" t="s">
        <v>4</v>
      </c>
      <c r="C5" s="5" t="s">
        <v>8</v>
      </c>
      <c r="D5" s="5" t="s">
        <v>27</v>
      </c>
      <c r="E5" s="5" t="s">
        <v>34</v>
      </c>
      <c r="G5" s="54" t="s">
        <v>36</v>
      </c>
      <c r="H5" s="55"/>
      <c r="I5" s="6"/>
      <c r="J5" s="4"/>
      <c r="K5" s="4"/>
      <c r="L5" s="4"/>
      <c r="M5" s="4"/>
      <c r="N5" s="4"/>
    </row>
    <row r="6" spans="1:41" ht="15" customHeight="1" thickBot="1" x14ac:dyDescent="0.2">
      <c r="B6" s="5" t="s">
        <v>21</v>
      </c>
      <c r="C6" s="5" t="s">
        <v>26</v>
      </c>
      <c r="D6" s="5" t="s">
        <v>28</v>
      </c>
      <c r="E6" s="5" t="s">
        <v>31</v>
      </c>
      <c r="G6" s="32">
        <v>0.95</v>
      </c>
      <c r="H6" s="33">
        <f>1-G6</f>
        <v>5.0000000000000044E-2</v>
      </c>
      <c r="I6" s="6"/>
      <c r="J6" s="50"/>
      <c r="K6" s="50"/>
      <c r="L6" s="50"/>
      <c r="M6" s="50"/>
      <c r="N6" s="50"/>
    </row>
    <row r="7" spans="1:41" ht="15" customHeight="1" x14ac:dyDescent="0.15">
      <c r="A7" s="7"/>
      <c r="B7" s="7" t="s">
        <v>3</v>
      </c>
      <c r="C7" s="7" t="s">
        <v>9</v>
      </c>
      <c r="D7" s="7" t="s">
        <v>29</v>
      </c>
      <c r="E7" s="7" t="s">
        <v>32</v>
      </c>
      <c r="F7" s="7"/>
      <c r="G7" s="7"/>
      <c r="H7" s="7"/>
      <c r="I7" s="7"/>
      <c r="J7" s="50"/>
      <c r="K7" s="50"/>
      <c r="L7" s="50"/>
      <c r="M7" s="50"/>
      <c r="N7" s="50"/>
    </row>
    <row r="8" spans="1:41" ht="15" customHeight="1" x14ac:dyDescent="0.15">
      <c r="A8" s="7"/>
      <c r="B8" s="7"/>
      <c r="C8" s="7"/>
      <c r="D8" s="7"/>
      <c r="E8" s="7"/>
      <c r="F8" s="7"/>
      <c r="G8" s="7"/>
      <c r="H8" s="7"/>
      <c r="I8" s="7"/>
      <c r="J8" s="4"/>
      <c r="K8" s="4"/>
      <c r="L8" s="4"/>
      <c r="M8" s="4"/>
      <c r="N8" s="4"/>
    </row>
    <row r="9" spans="1:41" ht="15" customHeight="1" thickBot="1" x14ac:dyDescent="0.2">
      <c r="A9" s="7" t="s">
        <v>35</v>
      </c>
      <c r="B9" s="5" t="s">
        <v>22</v>
      </c>
      <c r="C9" s="5" t="s">
        <v>23</v>
      </c>
      <c r="D9" s="7" t="s">
        <v>24</v>
      </c>
      <c r="E9" s="7" t="s">
        <v>25</v>
      </c>
      <c r="F9" s="8"/>
      <c r="G9" s="4"/>
      <c r="H9" s="4"/>
      <c r="I9" s="4"/>
      <c r="J9" s="6"/>
      <c r="K9" s="6"/>
      <c r="L9" s="6"/>
      <c r="M9" s="6"/>
      <c r="N9" s="4"/>
    </row>
    <row r="10" spans="1:41" ht="15" customHeight="1" thickBot="1" x14ac:dyDescent="0.2">
      <c r="B10" s="34">
        <v>0.5</v>
      </c>
      <c r="C10" s="31">
        <v>0.5</v>
      </c>
      <c r="D10" s="34">
        <v>0.5</v>
      </c>
      <c r="E10" s="31">
        <v>0.5</v>
      </c>
      <c r="F10" s="7"/>
      <c r="G10" s="5"/>
      <c r="H10" s="5"/>
      <c r="I10" s="5"/>
    </row>
    <row r="11" spans="1:41" ht="15" customHeight="1" thickBot="1" x14ac:dyDescent="0.2">
      <c r="B11" s="7" t="s">
        <v>20</v>
      </c>
      <c r="C11" s="7" t="s">
        <v>37</v>
      </c>
      <c r="D11" s="7" t="s">
        <v>38</v>
      </c>
      <c r="E11" s="7" t="s">
        <v>39</v>
      </c>
      <c r="F11" s="7"/>
      <c r="G11" s="5"/>
      <c r="H11" s="5"/>
      <c r="I11" s="5"/>
    </row>
    <row r="12" spans="1:41" ht="15" customHeight="1" thickBot="1" x14ac:dyDescent="0.2">
      <c r="B12" s="30">
        <f>1-B10</f>
        <v>0.5</v>
      </c>
      <c r="C12" s="30">
        <f>1-C10</f>
        <v>0.5</v>
      </c>
      <c r="D12" s="30">
        <f>1-D10</f>
        <v>0.5</v>
      </c>
      <c r="E12" s="34">
        <f>1-E10</f>
        <v>0.5</v>
      </c>
      <c r="F12" s="7"/>
      <c r="G12" s="5"/>
      <c r="H12" s="5"/>
      <c r="I12" s="5"/>
    </row>
    <row r="13" spans="1:41" ht="15" customHeight="1" thickBot="1" x14ac:dyDescent="0.2">
      <c r="F13" s="5"/>
      <c r="G13" s="5"/>
      <c r="H13" s="5"/>
      <c r="I13" s="5"/>
    </row>
    <row r="14" spans="1:41" ht="15" customHeight="1" thickBot="1" x14ac:dyDescent="0.2">
      <c r="A14" s="5"/>
      <c r="B14" s="59" t="s">
        <v>1</v>
      </c>
      <c r="C14" s="60"/>
      <c r="D14" s="60"/>
      <c r="E14" s="61"/>
      <c r="F14" s="56" t="s">
        <v>17</v>
      </c>
      <c r="G14" s="57"/>
      <c r="H14" s="57"/>
      <c r="I14" s="58"/>
      <c r="J14" s="62" t="s">
        <v>18</v>
      </c>
      <c r="K14" s="63"/>
      <c r="L14" s="63"/>
      <c r="M14" s="63"/>
      <c r="N14" s="64"/>
      <c r="O14" s="56" t="s">
        <v>11</v>
      </c>
      <c r="P14" s="57"/>
      <c r="Q14" s="57"/>
      <c r="R14" s="57"/>
      <c r="S14" s="58"/>
      <c r="T14" s="7"/>
      <c r="V14" s="43" t="s">
        <v>50</v>
      </c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</row>
    <row r="15" spans="1:41" ht="15" customHeight="1" thickBot="1" x14ac:dyDescent="0.2">
      <c r="A15" s="9" t="s">
        <v>0</v>
      </c>
      <c r="B15" s="35" t="s">
        <v>5</v>
      </c>
      <c r="C15" s="35" t="s">
        <v>6</v>
      </c>
      <c r="D15" s="35" t="s">
        <v>14</v>
      </c>
      <c r="E15" s="36" t="s">
        <v>15</v>
      </c>
      <c r="F15" s="37" t="s">
        <v>45</v>
      </c>
      <c r="G15" s="38" t="s">
        <v>46</v>
      </c>
      <c r="H15" s="38" t="s">
        <v>47</v>
      </c>
      <c r="I15" s="38" t="s">
        <v>48</v>
      </c>
      <c r="J15" s="10" t="s">
        <v>41</v>
      </c>
      <c r="K15" s="11" t="s">
        <v>42</v>
      </c>
      <c r="L15" s="11" t="s">
        <v>43</v>
      </c>
      <c r="M15" s="11" t="s">
        <v>44</v>
      </c>
      <c r="N15" s="12" t="s">
        <v>10</v>
      </c>
      <c r="O15" s="39" t="s">
        <v>41</v>
      </c>
      <c r="P15" s="40" t="s">
        <v>42</v>
      </c>
      <c r="Q15" s="40" t="s">
        <v>43</v>
      </c>
      <c r="R15" s="40" t="s">
        <v>44</v>
      </c>
      <c r="S15" s="41" t="s">
        <v>49</v>
      </c>
      <c r="T15" s="8"/>
      <c r="U15" s="7" t="s">
        <v>13</v>
      </c>
      <c r="V15" s="46">
        <v>5</v>
      </c>
      <c r="W15" s="47">
        <f>5+V15</f>
        <v>10</v>
      </c>
      <c r="X15" s="47">
        <f t="shared" ref="X15:AO15" si="0">5+W15</f>
        <v>15</v>
      </c>
      <c r="Y15" s="47">
        <f t="shared" si="0"/>
        <v>20</v>
      </c>
      <c r="Z15" s="47">
        <f t="shared" si="0"/>
        <v>25</v>
      </c>
      <c r="AA15" s="47">
        <f t="shared" si="0"/>
        <v>30</v>
      </c>
      <c r="AB15" s="47">
        <f t="shared" si="0"/>
        <v>35</v>
      </c>
      <c r="AC15" s="47">
        <f t="shared" si="0"/>
        <v>40</v>
      </c>
      <c r="AD15" s="47">
        <f t="shared" si="0"/>
        <v>45</v>
      </c>
      <c r="AE15" s="47">
        <f t="shared" si="0"/>
        <v>50</v>
      </c>
      <c r="AF15" s="47">
        <f>5+AE15</f>
        <v>55</v>
      </c>
      <c r="AG15" s="47">
        <f t="shared" si="0"/>
        <v>60</v>
      </c>
      <c r="AH15" s="47">
        <f t="shared" si="0"/>
        <v>65</v>
      </c>
      <c r="AI15" s="47">
        <f t="shared" si="0"/>
        <v>70</v>
      </c>
      <c r="AJ15" s="47">
        <f t="shared" si="0"/>
        <v>75</v>
      </c>
      <c r="AK15" s="47">
        <f t="shared" si="0"/>
        <v>80</v>
      </c>
      <c r="AL15" s="47">
        <f t="shared" si="0"/>
        <v>85</v>
      </c>
      <c r="AM15" s="47">
        <f t="shared" si="0"/>
        <v>90</v>
      </c>
      <c r="AN15" s="47">
        <f>5+AM15</f>
        <v>95</v>
      </c>
      <c r="AO15" s="33">
        <f t="shared" si="0"/>
        <v>100</v>
      </c>
    </row>
    <row r="16" spans="1:41" ht="15" customHeight="1" thickTop="1" x14ac:dyDescent="0.15">
      <c r="A16" s="13">
        <v>1</v>
      </c>
      <c r="B16" s="14" t="str">
        <f ca="1">IF(RAND()&lt;$B$10,$B$9,$B$11)&amp;IF(RAND()&lt;$B$10,$B$9,$B$11)</f>
        <v>A1A1</v>
      </c>
      <c r="C16" s="14" t="str">
        <f ca="1">IF(RAND()&lt;$C$10,$C$9,$C$11)&amp;IF(RAND()&lt;$C$10,$C$9,$C$11)</f>
        <v>B1B2</v>
      </c>
      <c r="D16" s="14" t="str">
        <f ca="1">IF(RAND()&lt;$D$10,$D$9,$D$11)&amp;IF(RAND()&lt;$D$10,$D$9,$D$11)</f>
        <v>C2C1</v>
      </c>
      <c r="E16" s="14" t="str">
        <f ca="1">IF(RAND()&lt;$E$10,$E$9,$E$11)&amp;IF(RAND()&lt;$E$10,$E$9,$E$11)</f>
        <v>D2D1</v>
      </c>
      <c r="F16" s="48">
        <f ca="1">(COUNTIF($B$16:B16,$B$4)+COUNTIF($B$16:B16,$B$5)*0.5+COUNTIF($B$16:B16,$B$6)*0.5)/$A16</f>
        <v>1</v>
      </c>
      <c r="G16" s="15">
        <f ca="1">(COUNTIF($C$16:C16,$C$4)+COUNTIF($C$16:C16,$C$5)*0.5+COUNTIF($C$16:C16,$C$6)*0.5)/$A16</f>
        <v>0.5</v>
      </c>
      <c r="H16" s="15">
        <f ca="1">(COUNTIF($D$16:D16,$D$4)+COUNTIF($D$16:D16,$D$5)*0.5+COUNTIF($D$16:D16,$D$6)*0.5)/$A16</f>
        <v>0.5</v>
      </c>
      <c r="I16" s="15">
        <f ca="1">(COUNTIF($E$16:E16,$E$4)+COUNTIF($E$16:E16,$E$5)*0.5+COUNTIF($E$16:E16,$E$6)*0.5)/$A16</f>
        <v>0.5</v>
      </c>
      <c r="J16" s="13">
        <f ca="1">IF(OR(F16&gt;$G$6,(F16&lt;$H$6)),0,1)</f>
        <v>0</v>
      </c>
      <c r="K16" s="13">
        <f ca="1">IF(OR(G16&gt;$G$6,(G16&lt;$H$6)),0,1)</f>
        <v>1</v>
      </c>
      <c r="L16" s="13">
        <f t="shared" ref="J16:M20" ca="1" si="1">IF(OR(H16&gt;$G$6,(H16&lt;$H$6)),0,1)</f>
        <v>1</v>
      </c>
      <c r="M16" s="13">
        <f ca="1">IF(OR(I16&gt;$G$6,(I16&lt;$H$6)),0,1)</f>
        <v>1</v>
      </c>
      <c r="N16" s="3">
        <f ca="1">AVERAGE(J16:M16)</f>
        <v>0.75</v>
      </c>
      <c r="O16" s="2">
        <f ca="1">IF(OR(B16=$B$5,B16=$B$6),1,0)</f>
        <v>0</v>
      </c>
      <c r="P16" s="2">
        <f ca="1">IF(OR(C16=$C$5,C16=$C$6),1,0)</f>
        <v>1</v>
      </c>
      <c r="Q16" s="2">
        <f ca="1">IF(OR(D16=$D$5,D16=$D$6),1,0)</f>
        <v>1</v>
      </c>
      <c r="R16" s="2">
        <f ca="1">IF(OR(E16=$E$5,E16=$E$6),1,0)</f>
        <v>1</v>
      </c>
      <c r="S16" s="4">
        <f ca="1">1/(4*A16)*SUM($O$16:R16)</f>
        <v>0.75</v>
      </c>
      <c r="U16" s="42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>
        <v>1</v>
      </c>
      <c r="AE16" s="16">
        <v>1</v>
      </c>
      <c r="AF16" s="16">
        <v>1</v>
      </c>
      <c r="AG16" s="16">
        <v>1</v>
      </c>
      <c r="AH16" s="16">
        <v>1</v>
      </c>
      <c r="AI16" s="16">
        <v>1</v>
      </c>
      <c r="AJ16" s="16">
        <v>1</v>
      </c>
      <c r="AK16" s="16">
        <v>1</v>
      </c>
      <c r="AL16" s="16">
        <v>1</v>
      </c>
      <c r="AM16" s="16">
        <v>1</v>
      </c>
      <c r="AN16" s="16">
        <v>1</v>
      </c>
      <c r="AO16" s="16">
        <v>1</v>
      </c>
    </row>
    <row r="17" spans="1:41" ht="15" customHeight="1" x14ac:dyDescent="0.15">
      <c r="A17" s="13">
        <f t="shared" ref="A17:A35" si="2">1+A16</f>
        <v>2</v>
      </c>
      <c r="B17" s="14" t="str">
        <f t="shared" ref="B17:B80" ca="1" si="3">IF(RAND()&lt;$B$10,$B$9,$B$11)&amp;IF(RAND()&lt;$B$10,$B$9,$B$11)</f>
        <v>A2A1</v>
      </c>
      <c r="C17" s="14" t="str">
        <f t="shared" ref="C17:C80" ca="1" si="4">IF(RAND()&lt;$C$10,$C$9,$C$11)&amp;IF(RAND()&lt;$C$10,$C$9,$C$11)</f>
        <v>B1B1</v>
      </c>
      <c r="D17" s="14" t="str">
        <f t="shared" ref="D17:D80" ca="1" si="5">IF(RAND()&lt;$D$10,$D$9,$D$11)&amp;IF(RAND()&lt;$D$10,$D$9,$D$11)</f>
        <v>C1C2</v>
      </c>
      <c r="E17" s="14" t="str">
        <f t="shared" ref="E17:E80" ca="1" si="6">IF(RAND()&lt;$E$10,$E$9,$E$11)&amp;IF(RAND()&lt;$E$10,$E$9,$E$11)</f>
        <v>D1D2</v>
      </c>
      <c r="F17" s="49">
        <f ca="1">(COUNTIF($B$16:B17,$B$4)+COUNTIF($B$16:B17,$B$5)*0.5+COUNTIF($B$16:B17,$B$6)*0.5)/$A17</f>
        <v>0.75</v>
      </c>
      <c r="G17" s="15">
        <f ca="1">(COUNTIF($C$16:C17,$C$4)+COUNTIF($C$16:C17,$C$5)*0.5+COUNTIF($C$16:C17,$C$6)*0.5)/$A17</f>
        <v>0.75</v>
      </c>
      <c r="H17" s="15">
        <f ca="1">(COUNTIF($D$16:D17,$D$4)+COUNTIF($D$16:D17,$D$5)*0.5+COUNTIF($D$16:D17,$D$6)*0.5)/$A17</f>
        <v>0.5</v>
      </c>
      <c r="I17" s="15">
        <f ca="1">(COUNTIF($E$16:E17,$E$4)+COUNTIF($E$16:E17,$E$5)*0.5+COUNTIF($E$16:E17,$E$6)*0.5)/$A17</f>
        <v>0.5</v>
      </c>
      <c r="J17" s="13">
        <f ca="1">IF(OR(F17&gt;$G$6,(F17&lt;$H$6)),0,1)</f>
        <v>1</v>
      </c>
      <c r="K17" s="13">
        <f t="shared" ca="1" si="1"/>
        <v>1</v>
      </c>
      <c r="L17" s="13">
        <f t="shared" ca="1" si="1"/>
        <v>1</v>
      </c>
      <c r="M17" s="13">
        <f t="shared" ca="1" si="1"/>
        <v>1</v>
      </c>
      <c r="N17" s="3">
        <f ca="1">AVERAGE(J17:M17)</f>
        <v>1</v>
      </c>
      <c r="O17" s="2">
        <f t="shared" ref="O17:O80" ca="1" si="7">IF(OR(B17=$B$5,B17=$B$6),1,0)</f>
        <v>1</v>
      </c>
      <c r="P17" s="2">
        <f t="shared" ref="P17:P80" ca="1" si="8">IF(OR(C17=$C$5,C17=$C$6),1,0)</f>
        <v>0</v>
      </c>
      <c r="Q17" s="2">
        <f t="shared" ref="Q17:Q80" ca="1" si="9">IF(OR(D17=$D$5,D17=$D$6),1,0)</f>
        <v>1</v>
      </c>
      <c r="R17" s="2">
        <f t="shared" ref="R17:R80" ca="1" si="10">IF(OR(E17=$E$5,E17=$E$6),1,0)</f>
        <v>1</v>
      </c>
      <c r="S17" s="4">
        <f ca="1">1/(4*A17)*SUM($O$16:R17)</f>
        <v>0.75</v>
      </c>
      <c r="U17" s="17">
        <f>1+U16</f>
        <v>2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  <c r="AG17" s="16">
        <v>1</v>
      </c>
      <c r="AH17" s="16">
        <v>1</v>
      </c>
      <c r="AI17" s="16">
        <v>1</v>
      </c>
      <c r="AJ17" s="16">
        <v>1</v>
      </c>
      <c r="AK17" s="16">
        <v>1</v>
      </c>
      <c r="AL17" s="16">
        <v>1</v>
      </c>
      <c r="AM17" s="16">
        <v>1</v>
      </c>
      <c r="AN17" s="16">
        <v>1</v>
      </c>
      <c r="AO17" s="16">
        <v>1</v>
      </c>
    </row>
    <row r="18" spans="1:41" ht="15" customHeight="1" x14ac:dyDescent="0.15">
      <c r="A18" s="18">
        <f t="shared" si="2"/>
        <v>3</v>
      </c>
      <c r="B18" s="19" t="str">
        <f t="shared" ca="1" si="3"/>
        <v>A2A1</v>
      </c>
      <c r="C18" s="19" t="str">
        <f t="shared" ca="1" si="4"/>
        <v>B1B1</v>
      </c>
      <c r="D18" s="19" t="str">
        <f t="shared" ca="1" si="5"/>
        <v>C1C2</v>
      </c>
      <c r="E18" s="19" t="str">
        <f t="shared" ca="1" si="6"/>
        <v>D2D1</v>
      </c>
      <c r="F18" s="20">
        <f ca="1">(COUNTIF($B$16:B18,$B$4)+COUNTIF($B$16:B18,$B$5)*0.5+COUNTIF($B$16:B18,$B$6)*0.5)/$A18</f>
        <v>0.66666666666666663</v>
      </c>
      <c r="G18" s="20">
        <f ca="1">(COUNTIF($C$16:C18,$C$4)+COUNTIF($C$16:C18,$C$5)*0.5+COUNTIF($C$16:C18,$C$6)*0.5)/$A18</f>
        <v>0.83333333333333337</v>
      </c>
      <c r="H18" s="20">
        <f ca="1">(COUNTIF($D$16:D18,$D$4)+COUNTIF($D$16:D18,$D$5)*0.5+COUNTIF($D$16:D18,$D$6)*0.5)/$A18</f>
        <v>0.5</v>
      </c>
      <c r="I18" s="20">
        <f ca="1">(COUNTIF($E$16:E18,$E$4)+COUNTIF($E$16:E18,$E$5)*0.5+COUNTIF($E$16:E18,$E$6)*0.5)/$A18</f>
        <v>0.5</v>
      </c>
      <c r="J18" s="18">
        <f t="shared" ca="1" si="1"/>
        <v>1</v>
      </c>
      <c r="K18" s="18">
        <f t="shared" ca="1" si="1"/>
        <v>1</v>
      </c>
      <c r="L18" s="18">
        <f t="shared" ca="1" si="1"/>
        <v>1</v>
      </c>
      <c r="M18" s="18">
        <f t="shared" ca="1" si="1"/>
        <v>1</v>
      </c>
      <c r="N18" s="3">
        <f ca="1">AVERAGE(J18:M18)</f>
        <v>1</v>
      </c>
      <c r="O18" s="2">
        <f t="shared" ca="1" si="7"/>
        <v>1</v>
      </c>
      <c r="P18" s="2">
        <f t="shared" ca="1" si="8"/>
        <v>0</v>
      </c>
      <c r="Q18" s="2">
        <f t="shared" ca="1" si="9"/>
        <v>1</v>
      </c>
      <c r="R18" s="2">
        <f t="shared" ca="1" si="10"/>
        <v>1</v>
      </c>
      <c r="S18" s="4">
        <f ca="1">1/(4*A18)*SUM($O$16:R18)</f>
        <v>0.75</v>
      </c>
      <c r="U18" s="17">
        <f t="shared" ref="U18:U81" si="11">1+U17</f>
        <v>3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>
        <v>1</v>
      </c>
      <c r="AE18" s="16">
        <v>1</v>
      </c>
      <c r="AF18" s="16">
        <v>1</v>
      </c>
      <c r="AG18" s="16">
        <v>1</v>
      </c>
      <c r="AH18" s="16">
        <v>1</v>
      </c>
      <c r="AI18" s="16">
        <v>1</v>
      </c>
      <c r="AJ18" s="16">
        <v>1</v>
      </c>
      <c r="AK18" s="16">
        <v>1</v>
      </c>
      <c r="AL18" s="16">
        <v>1</v>
      </c>
      <c r="AM18" s="16">
        <v>1</v>
      </c>
      <c r="AN18" s="16">
        <v>1</v>
      </c>
      <c r="AO18" s="16">
        <v>1</v>
      </c>
    </row>
    <row r="19" spans="1:41" ht="15" customHeight="1" x14ac:dyDescent="0.15">
      <c r="A19" s="18">
        <f t="shared" si="2"/>
        <v>4</v>
      </c>
      <c r="B19" s="19" t="str">
        <f t="shared" ca="1" si="3"/>
        <v>A2A1</v>
      </c>
      <c r="C19" s="19" t="str">
        <f t="shared" ca="1" si="4"/>
        <v>B2B1</v>
      </c>
      <c r="D19" s="19" t="str">
        <f t="shared" ca="1" si="5"/>
        <v>C1C1</v>
      </c>
      <c r="E19" s="19" t="str">
        <f t="shared" ca="1" si="6"/>
        <v>D2D2</v>
      </c>
      <c r="F19" s="20">
        <f ca="1">(COUNTIF($B$16:B19,$B$4)+COUNTIF($B$16:B19,$B$5)*0.5+COUNTIF($B$16:B19,$B$6)*0.5)/$A19</f>
        <v>0.625</v>
      </c>
      <c r="G19" s="20">
        <f ca="1">(COUNTIF($C$16:C19,$C$4)+COUNTIF($C$16:C19,$C$5)*0.5+COUNTIF($C$16:C19,$C$6)*0.5)/$A19</f>
        <v>0.75</v>
      </c>
      <c r="H19" s="20">
        <f ca="1">(COUNTIF($D$16:D19,$D$4)+COUNTIF($D$16:D19,$D$5)*0.5+COUNTIF($D$16:D19,$D$6)*0.5)/$A19</f>
        <v>0.625</v>
      </c>
      <c r="I19" s="20">
        <f ca="1">(COUNTIF($E$16:E19,$E$4)+COUNTIF($E$16:E19,$E$5)*0.5+COUNTIF($E$16:E19,$E$6)*0.5)/$A19</f>
        <v>0.375</v>
      </c>
      <c r="J19" s="18">
        <f t="shared" ca="1" si="1"/>
        <v>1</v>
      </c>
      <c r="K19" s="18">
        <f t="shared" ca="1" si="1"/>
        <v>1</v>
      </c>
      <c r="L19" s="18">
        <f t="shared" ca="1" si="1"/>
        <v>1</v>
      </c>
      <c r="M19" s="18">
        <f t="shared" ca="1" si="1"/>
        <v>1</v>
      </c>
      <c r="N19" s="3">
        <f ca="1">AVERAGE(J19:M19)</f>
        <v>1</v>
      </c>
      <c r="O19" s="2">
        <f t="shared" ca="1" si="7"/>
        <v>1</v>
      </c>
      <c r="P19" s="2">
        <f t="shared" ca="1" si="8"/>
        <v>1</v>
      </c>
      <c r="Q19" s="2">
        <f t="shared" ca="1" si="9"/>
        <v>0</v>
      </c>
      <c r="R19" s="2">
        <f t="shared" ca="1" si="10"/>
        <v>0</v>
      </c>
      <c r="S19" s="4">
        <f ca="1">1/(4*A19)*SUM($O$16:R19)</f>
        <v>0.6875</v>
      </c>
      <c r="U19" s="17">
        <f t="shared" si="11"/>
        <v>4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  <c r="AF19" s="16">
        <v>1</v>
      </c>
      <c r="AG19" s="16">
        <v>1</v>
      </c>
      <c r="AH19" s="16">
        <v>1</v>
      </c>
      <c r="AI19" s="16">
        <v>1</v>
      </c>
      <c r="AJ19" s="16">
        <v>1</v>
      </c>
      <c r="AK19" s="16">
        <v>1</v>
      </c>
      <c r="AL19" s="16">
        <v>1</v>
      </c>
      <c r="AM19" s="16">
        <v>1</v>
      </c>
      <c r="AN19" s="16">
        <v>1</v>
      </c>
      <c r="AO19" s="16">
        <v>1</v>
      </c>
    </row>
    <row r="20" spans="1:41" s="24" customFormat="1" ht="15" customHeight="1" x14ac:dyDescent="0.15">
      <c r="A20" s="21">
        <f t="shared" si="2"/>
        <v>5</v>
      </c>
      <c r="B20" s="22" t="str">
        <f t="shared" ca="1" si="3"/>
        <v>A2A1</v>
      </c>
      <c r="C20" s="22" t="str">
        <f t="shared" ca="1" si="4"/>
        <v>B2B2</v>
      </c>
      <c r="D20" s="22" t="str">
        <f t="shared" ca="1" si="5"/>
        <v>C1C2</v>
      </c>
      <c r="E20" s="22" t="str">
        <f t="shared" ca="1" si="6"/>
        <v>D1D1</v>
      </c>
      <c r="F20" s="23">
        <f ca="1">(COUNTIF($B$16:B20,$B$4)+COUNTIF($B$16:B20,$B$5)*0.5+COUNTIF($B$16:B20,$B$6)*0.5)/$A20</f>
        <v>0.6</v>
      </c>
      <c r="G20" s="23">
        <f ca="1">(COUNTIF($C$16:C20,$C$4)+COUNTIF($C$16:C20,$C$5)*0.5+COUNTIF($C$16:C20,$C$6)*0.5)/$A20</f>
        <v>0.6</v>
      </c>
      <c r="H20" s="23">
        <f ca="1">(COUNTIF($D$16:D20,$D$4)+COUNTIF($D$16:D20,$D$5)*0.5+COUNTIF($D$16:D20,$D$6)*0.5)/$A20</f>
        <v>0.6</v>
      </c>
      <c r="I20" s="23">
        <f ca="1">(COUNTIF($E$16:E20,$E$4)+COUNTIF($E$16:E20,$E$5)*0.5+COUNTIF($E$16:E20,$E$6)*0.5)/$A20</f>
        <v>0.5</v>
      </c>
      <c r="J20" s="21">
        <f t="shared" ca="1" si="1"/>
        <v>1</v>
      </c>
      <c r="K20" s="21">
        <f t="shared" ca="1" si="1"/>
        <v>1</v>
      </c>
      <c r="L20" s="21">
        <f t="shared" ca="1" si="1"/>
        <v>1</v>
      </c>
      <c r="M20" s="21">
        <f t="shared" ca="1" si="1"/>
        <v>1</v>
      </c>
      <c r="N20" s="24">
        <f t="shared" ref="N20:N35" ca="1" si="12">AVERAGE(J20:M20)</f>
        <v>1</v>
      </c>
      <c r="O20" s="24">
        <f t="shared" ca="1" si="7"/>
        <v>1</v>
      </c>
      <c r="P20" s="24">
        <f t="shared" ca="1" si="8"/>
        <v>0</v>
      </c>
      <c r="Q20" s="24">
        <f t="shared" ca="1" si="9"/>
        <v>1</v>
      </c>
      <c r="R20" s="24">
        <f t="shared" ca="1" si="10"/>
        <v>0</v>
      </c>
      <c r="S20" s="25">
        <f ca="1">(1/(4*A20))*SUM($O$16:R20)</f>
        <v>0.65</v>
      </c>
      <c r="T20" s="25"/>
      <c r="U20" s="26">
        <f t="shared" si="11"/>
        <v>5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1</v>
      </c>
      <c r="AG20" s="24">
        <v>1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</row>
    <row r="21" spans="1:41" ht="15" customHeight="1" x14ac:dyDescent="0.15">
      <c r="A21" s="18">
        <f t="shared" si="2"/>
        <v>6</v>
      </c>
      <c r="B21" s="19" t="str">
        <f t="shared" ca="1" si="3"/>
        <v>A1A2</v>
      </c>
      <c r="C21" s="19" t="str">
        <f t="shared" ca="1" si="4"/>
        <v>B2B1</v>
      </c>
      <c r="D21" s="19" t="str">
        <f t="shared" ca="1" si="5"/>
        <v>C1C1</v>
      </c>
      <c r="E21" s="19" t="str">
        <f t="shared" ca="1" si="6"/>
        <v>D2D2</v>
      </c>
      <c r="F21" s="20">
        <f ca="1">(COUNTIF($B$16:B21,$B$4)+COUNTIF($B$16:B21,$B$5)*0.5+COUNTIF($B$16:B21,$B$6)*0.5)/$A21</f>
        <v>0.58333333333333337</v>
      </c>
      <c r="G21" s="20">
        <f ca="1">(COUNTIF($C$16:C21,$C$4)+COUNTIF($C$16:C21,$C$5)*0.5+COUNTIF($C$16:C21,$C$6)*0.5)/$A21</f>
        <v>0.58333333333333337</v>
      </c>
      <c r="H21" s="20">
        <f ca="1">(COUNTIF($D$16:D21,$D$4)+COUNTIF($D$16:D21,$D$5)*0.5+COUNTIF($D$16:D21,$D$6)*0.5)/$A21</f>
        <v>0.66666666666666663</v>
      </c>
      <c r="I21" s="20">
        <f ca="1">(COUNTIF($E$16:E21,$E$4)+COUNTIF($E$16:E21,$E$5)*0.5+COUNTIF($E$16:E21,$E$6)*0.5)/$A21</f>
        <v>0.41666666666666669</v>
      </c>
      <c r="J21" s="18">
        <f t="shared" ref="J21:J35" ca="1" si="13">IF(OR(F21&gt;$G$6,(F21&lt;$H$6)),0,1)</f>
        <v>1</v>
      </c>
      <c r="K21" s="18">
        <f t="shared" ref="K21:K35" ca="1" si="14">IF(OR(G21&gt;$G$6,(G21&lt;$H$6)),0,1)</f>
        <v>1</v>
      </c>
      <c r="L21" s="18">
        <f t="shared" ref="L21:L35" ca="1" si="15">IF(OR(H21&gt;$G$6,(H21&lt;$H$6)),0,1)</f>
        <v>1</v>
      </c>
      <c r="M21" s="18">
        <f t="shared" ref="M21:M35" ca="1" si="16">IF(OR(I21&gt;$G$6,(I21&lt;$H$6)),0,1)</f>
        <v>1</v>
      </c>
      <c r="N21" s="3">
        <f t="shared" ca="1" si="12"/>
        <v>1</v>
      </c>
      <c r="O21" s="2">
        <f t="shared" ca="1" si="7"/>
        <v>1</v>
      </c>
      <c r="P21" s="2">
        <f t="shared" ca="1" si="8"/>
        <v>1</v>
      </c>
      <c r="Q21" s="2">
        <f t="shared" ca="1" si="9"/>
        <v>0</v>
      </c>
      <c r="R21" s="2">
        <f t="shared" ca="1" si="10"/>
        <v>0</v>
      </c>
      <c r="S21" s="4">
        <f ca="1">(1/(4*A21))*SUM($O$16:R21)</f>
        <v>0.625</v>
      </c>
      <c r="U21" s="17">
        <f t="shared" si="11"/>
        <v>6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16">
        <v>1</v>
      </c>
      <c r="AE21" s="16">
        <v>1</v>
      </c>
      <c r="AF21" s="16">
        <v>1</v>
      </c>
      <c r="AG21" s="16">
        <v>1</v>
      </c>
      <c r="AH21" s="16">
        <v>1</v>
      </c>
      <c r="AI21" s="16">
        <v>1</v>
      </c>
      <c r="AJ21" s="16">
        <v>1</v>
      </c>
      <c r="AK21" s="16">
        <v>1</v>
      </c>
      <c r="AL21" s="16">
        <v>1</v>
      </c>
      <c r="AM21" s="16">
        <v>1</v>
      </c>
      <c r="AN21" s="16">
        <v>1</v>
      </c>
      <c r="AO21" s="16">
        <v>1</v>
      </c>
    </row>
    <row r="22" spans="1:41" ht="15" customHeight="1" x14ac:dyDescent="0.15">
      <c r="A22" s="18">
        <f t="shared" si="2"/>
        <v>7</v>
      </c>
      <c r="B22" s="19" t="str">
        <f t="shared" ca="1" si="3"/>
        <v>A1A2</v>
      </c>
      <c r="C22" s="19" t="str">
        <f t="shared" ca="1" si="4"/>
        <v>B1B1</v>
      </c>
      <c r="D22" s="19" t="str">
        <f t="shared" ca="1" si="5"/>
        <v>C2C1</v>
      </c>
      <c r="E22" s="19" t="str">
        <f t="shared" ca="1" si="6"/>
        <v>D2D2</v>
      </c>
      <c r="F22" s="20">
        <f ca="1">(COUNTIF($B$16:B22,$B$4)+COUNTIF($B$16:B22,$B$5)*0.5+COUNTIF($B$16:B22,$B$6)*0.5)/$A22</f>
        <v>0.5714285714285714</v>
      </c>
      <c r="G22" s="20">
        <f ca="1">(COUNTIF($C$16:C22,$C$4)+COUNTIF($C$16:C22,$C$5)*0.5+COUNTIF($C$16:C22,$C$6)*0.5)/$A22</f>
        <v>0.6428571428571429</v>
      </c>
      <c r="H22" s="20">
        <f ca="1">(COUNTIF($D$16:D22,$D$4)+COUNTIF($D$16:D22,$D$5)*0.5+COUNTIF($D$16:D22,$D$6)*0.5)/$A22</f>
        <v>0.6428571428571429</v>
      </c>
      <c r="I22" s="20">
        <f ca="1">(COUNTIF($E$16:E22,$E$4)+COUNTIF($E$16:E22,$E$5)*0.5+COUNTIF($E$16:E22,$E$6)*0.5)/$A22</f>
        <v>0.35714285714285715</v>
      </c>
      <c r="J22" s="18">
        <f t="shared" ca="1" si="13"/>
        <v>1</v>
      </c>
      <c r="K22" s="18">
        <f t="shared" ca="1" si="14"/>
        <v>1</v>
      </c>
      <c r="L22" s="18">
        <f t="shared" ca="1" si="15"/>
        <v>1</v>
      </c>
      <c r="M22" s="18">
        <f t="shared" ca="1" si="16"/>
        <v>1</v>
      </c>
      <c r="N22" s="3">
        <f t="shared" ca="1" si="12"/>
        <v>1</v>
      </c>
      <c r="O22" s="2">
        <f t="shared" ca="1" si="7"/>
        <v>1</v>
      </c>
      <c r="P22" s="2">
        <f t="shared" ca="1" si="8"/>
        <v>0</v>
      </c>
      <c r="Q22" s="2">
        <f t="shared" ca="1" si="9"/>
        <v>1</v>
      </c>
      <c r="R22" s="2">
        <f t="shared" ca="1" si="10"/>
        <v>0</v>
      </c>
      <c r="S22" s="4">
        <f ca="1">(1/(4*A22))*SUM($O$16:R22)</f>
        <v>0.6071428571428571</v>
      </c>
      <c r="U22" s="17">
        <f t="shared" si="11"/>
        <v>7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>
        <v>1</v>
      </c>
      <c r="AE22" s="16">
        <v>1</v>
      </c>
      <c r="AF22" s="16">
        <v>1</v>
      </c>
      <c r="AG22" s="16">
        <v>1</v>
      </c>
      <c r="AH22" s="16">
        <v>1</v>
      </c>
      <c r="AI22" s="16">
        <v>1</v>
      </c>
      <c r="AJ22" s="16">
        <v>1</v>
      </c>
      <c r="AK22" s="16">
        <v>1</v>
      </c>
      <c r="AL22" s="16">
        <v>1</v>
      </c>
      <c r="AM22" s="16">
        <v>1</v>
      </c>
      <c r="AN22" s="16">
        <v>1</v>
      </c>
      <c r="AO22" s="16">
        <v>1</v>
      </c>
    </row>
    <row r="23" spans="1:41" ht="15" customHeight="1" x14ac:dyDescent="0.15">
      <c r="A23" s="18">
        <f t="shared" si="2"/>
        <v>8</v>
      </c>
      <c r="B23" s="19" t="str">
        <f t="shared" ca="1" si="3"/>
        <v>A2A2</v>
      </c>
      <c r="C23" s="19" t="str">
        <f t="shared" ca="1" si="4"/>
        <v>B1B2</v>
      </c>
      <c r="D23" s="19" t="str">
        <f t="shared" ca="1" si="5"/>
        <v>C1C1</v>
      </c>
      <c r="E23" s="19" t="str">
        <f t="shared" ca="1" si="6"/>
        <v>D2D2</v>
      </c>
      <c r="F23" s="20">
        <f ca="1">(COUNTIF($B$16:B23,$B$4)+COUNTIF($B$16:B23,$B$5)*0.5+COUNTIF($B$16:B23,$B$6)*0.5)/$A23</f>
        <v>0.5</v>
      </c>
      <c r="G23" s="20">
        <f ca="1">(COUNTIF($C$16:C23,$C$4)+COUNTIF($C$16:C23,$C$5)*0.5+COUNTIF($C$16:C23,$C$6)*0.5)/$A23</f>
        <v>0.625</v>
      </c>
      <c r="H23" s="20">
        <f ca="1">(COUNTIF($D$16:D23,$D$4)+COUNTIF($D$16:D23,$D$5)*0.5+COUNTIF($D$16:D23,$D$6)*0.5)/$A23</f>
        <v>0.6875</v>
      </c>
      <c r="I23" s="20">
        <f ca="1">(COUNTIF($E$16:E23,$E$4)+COUNTIF($E$16:E23,$E$5)*0.5+COUNTIF($E$16:E23,$E$6)*0.5)/$A23</f>
        <v>0.3125</v>
      </c>
      <c r="J23" s="18">
        <f t="shared" ca="1" si="13"/>
        <v>1</v>
      </c>
      <c r="K23" s="18">
        <f t="shared" ca="1" si="14"/>
        <v>1</v>
      </c>
      <c r="L23" s="18">
        <f t="shared" ca="1" si="15"/>
        <v>1</v>
      </c>
      <c r="M23" s="18">
        <f t="shared" ca="1" si="16"/>
        <v>1</v>
      </c>
      <c r="N23" s="3">
        <f t="shared" ca="1" si="12"/>
        <v>1</v>
      </c>
      <c r="O23" s="2">
        <f t="shared" ca="1" si="7"/>
        <v>0</v>
      </c>
      <c r="P23" s="2">
        <f t="shared" ca="1" si="8"/>
        <v>1</v>
      </c>
      <c r="Q23" s="2">
        <f t="shared" ca="1" si="9"/>
        <v>0</v>
      </c>
      <c r="R23" s="2">
        <f t="shared" ca="1" si="10"/>
        <v>0</v>
      </c>
      <c r="S23" s="4">
        <f ca="1">(1/(4*A23))*SUM($O$16:R23)</f>
        <v>0.5625</v>
      </c>
      <c r="U23" s="17">
        <f t="shared" si="11"/>
        <v>8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16">
        <v>1</v>
      </c>
      <c r="AE23" s="16">
        <v>1</v>
      </c>
      <c r="AF23" s="16">
        <v>1</v>
      </c>
      <c r="AG23" s="16">
        <v>1</v>
      </c>
      <c r="AH23" s="16">
        <v>1</v>
      </c>
      <c r="AI23" s="16">
        <v>1</v>
      </c>
      <c r="AJ23" s="16">
        <v>1</v>
      </c>
      <c r="AK23" s="16">
        <v>1</v>
      </c>
      <c r="AL23" s="16">
        <v>1</v>
      </c>
      <c r="AM23" s="16">
        <v>1</v>
      </c>
      <c r="AN23" s="16">
        <v>1</v>
      </c>
      <c r="AO23" s="16">
        <v>1</v>
      </c>
    </row>
    <row r="24" spans="1:41" ht="15" customHeight="1" x14ac:dyDescent="0.15">
      <c r="A24" s="18">
        <f t="shared" si="2"/>
        <v>9</v>
      </c>
      <c r="B24" s="19" t="str">
        <f t="shared" ca="1" si="3"/>
        <v>A2A2</v>
      </c>
      <c r="C24" s="19" t="str">
        <f t="shared" ca="1" si="4"/>
        <v>B2B2</v>
      </c>
      <c r="D24" s="19" t="str">
        <f t="shared" ca="1" si="5"/>
        <v>C2C1</v>
      </c>
      <c r="E24" s="19" t="str">
        <f t="shared" ca="1" si="6"/>
        <v>D2D2</v>
      </c>
      <c r="F24" s="20">
        <f ca="1">(COUNTIF($B$16:B24,$B$4)+COUNTIF($B$16:B24,$B$5)*0.5+COUNTIF($B$16:B24,$B$6)*0.5)/$A24</f>
        <v>0.44444444444444442</v>
      </c>
      <c r="G24" s="20">
        <f ca="1">(COUNTIF($C$16:C24,$C$4)+COUNTIF($C$16:C24,$C$5)*0.5+COUNTIF($C$16:C24,$C$6)*0.5)/$A24</f>
        <v>0.55555555555555558</v>
      </c>
      <c r="H24" s="20">
        <f ca="1">(COUNTIF($D$16:D24,$D$4)+COUNTIF($D$16:D24,$D$5)*0.5+COUNTIF($D$16:D24,$D$6)*0.5)/$A24</f>
        <v>0.66666666666666663</v>
      </c>
      <c r="I24" s="20">
        <f ca="1">(COUNTIF($E$16:E24,$E$4)+COUNTIF($E$16:E24,$E$5)*0.5+COUNTIF($E$16:E24,$E$6)*0.5)/$A24</f>
        <v>0.27777777777777779</v>
      </c>
      <c r="J24" s="18">
        <f t="shared" ca="1" si="13"/>
        <v>1</v>
      </c>
      <c r="K24" s="18">
        <f t="shared" ca="1" si="14"/>
        <v>1</v>
      </c>
      <c r="L24" s="18">
        <f t="shared" ca="1" si="15"/>
        <v>1</v>
      </c>
      <c r="M24" s="18">
        <f t="shared" ca="1" si="16"/>
        <v>1</v>
      </c>
      <c r="N24" s="3">
        <f t="shared" ca="1" si="12"/>
        <v>1</v>
      </c>
      <c r="O24" s="2">
        <f t="shared" ca="1" si="7"/>
        <v>0</v>
      </c>
      <c r="P24" s="2">
        <f t="shared" ca="1" si="8"/>
        <v>0</v>
      </c>
      <c r="Q24" s="2">
        <f t="shared" ca="1" si="9"/>
        <v>1</v>
      </c>
      <c r="R24" s="2">
        <f t="shared" ca="1" si="10"/>
        <v>0</v>
      </c>
      <c r="S24" s="4">
        <f ca="1">(1/(4*A24))*SUM($O$16:R24)</f>
        <v>0.52777777777777779</v>
      </c>
      <c r="U24" s="17">
        <f t="shared" si="11"/>
        <v>9</v>
      </c>
      <c r="V24" s="16">
        <v>1</v>
      </c>
      <c r="W24" s="16">
        <v>1</v>
      </c>
      <c r="X24" s="16">
        <v>1</v>
      </c>
      <c r="Y24" s="16">
        <v>1</v>
      </c>
      <c r="Z24" s="16">
        <v>1</v>
      </c>
      <c r="AA24" s="16">
        <v>1</v>
      </c>
      <c r="AB24" s="16">
        <v>1</v>
      </c>
      <c r="AC24" s="16">
        <v>1</v>
      </c>
      <c r="AD24" s="16">
        <v>1</v>
      </c>
      <c r="AE24" s="16">
        <v>1</v>
      </c>
      <c r="AF24" s="16">
        <v>1</v>
      </c>
      <c r="AG24" s="16">
        <v>1</v>
      </c>
      <c r="AH24" s="16">
        <v>1</v>
      </c>
      <c r="AI24" s="16">
        <v>1</v>
      </c>
      <c r="AJ24" s="16">
        <v>1</v>
      </c>
      <c r="AK24" s="16">
        <v>1</v>
      </c>
      <c r="AL24" s="16">
        <v>1</v>
      </c>
      <c r="AM24" s="16">
        <v>1</v>
      </c>
      <c r="AN24" s="16">
        <v>1</v>
      </c>
      <c r="AO24" s="16">
        <v>1</v>
      </c>
    </row>
    <row r="25" spans="1:41" s="24" customFormat="1" ht="15" customHeight="1" x14ac:dyDescent="0.15">
      <c r="A25" s="21">
        <f t="shared" si="2"/>
        <v>10</v>
      </c>
      <c r="B25" s="22" t="str">
        <f t="shared" ca="1" si="3"/>
        <v>A1A2</v>
      </c>
      <c r="C25" s="22" t="str">
        <f t="shared" ca="1" si="4"/>
        <v>B2B2</v>
      </c>
      <c r="D25" s="22" t="str">
        <f t="shared" ca="1" si="5"/>
        <v>C2C1</v>
      </c>
      <c r="E25" s="22" t="str">
        <f t="shared" ca="1" si="6"/>
        <v>D2D2</v>
      </c>
      <c r="F25" s="23">
        <f ca="1">(COUNTIF($B$16:B25,$B$4)+COUNTIF($B$16:B25,$B$5)*0.5+COUNTIF($B$16:B25,$B$6)*0.5)/$A25</f>
        <v>0.45</v>
      </c>
      <c r="G25" s="23">
        <f ca="1">(COUNTIF($C$16:C25,$C$4)+COUNTIF($C$16:C25,$C$5)*0.5+COUNTIF($C$16:C25,$C$6)*0.5)/$A25</f>
        <v>0.5</v>
      </c>
      <c r="H25" s="23">
        <f ca="1">(COUNTIF($D$16:D25,$D$4)+COUNTIF($D$16:D25,$D$5)*0.5+COUNTIF($D$16:D25,$D$6)*0.5)/$A25</f>
        <v>0.65</v>
      </c>
      <c r="I25" s="23">
        <f ca="1">(COUNTIF($E$16:E25,$E$4)+COUNTIF($E$16:E25,$E$5)*0.5+COUNTIF($E$16:E25,$E$6)*0.5)/$A25</f>
        <v>0.25</v>
      </c>
      <c r="J25" s="21">
        <f t="shared" ca="1" si="13"/>
        <v>1</v>
      </c>
      <c r="K25" s="21">
        <f t="shared" ca="1" si="14"/>
        <v>1</v>
      </c>
      <c r="L25" s="21">
        <f t="shared" ca="1" si="15"/>
        <v>1</v>
      </c>
      <c r="M25" s="21">
        <f t="shared" ca="1" si="16"/>
        <v>1</v>
      </c>
      <c r="N25" s="24">
        <f t="shared" ca="1" si="12"/>
        <v>1</v>
      </c>
      <c r="O25" s="24">
        <f t="shared" ca="1" si="7"/>
        <v>1</v>
      </c>
      <c r="P25" s="24">
        <f t="shared" ca="1" si="8"/>
        <v>0</v>
      </c>
      <c r="Q25" s="24">
        <f t="shared" ca="1" si="9"/>
        <v>1</v>
      </c>
      <c r="R25" s="24">
        <f t="shared" ca="1" si="10"/>
        <v>0</v>
      </c>
      <c r="S25" s="25">
        <f ca="1">(1/(4*A25))*SUM($O$16:R25)</f>
        <v>0.52500000000000002</v>
      </c>
      <c r="U25" s="26">
        <f t="shared" si="11"/>
        <v>10</v>
      </c>
      <c r="V25" s="24">
        <v>1</v>
      </c>
      <c r="W25" s="24">
        <v>1</v>
      </c>
      <c r="X25" s="24">
        <v>1</v>
      </c>
      <c r="Y25" s="24">
        <v>1</v>
      </c>
      <c r="Z25" s="24">
        <v>1</v>
      </c>
      <c r="AA25" s="24">
        <v>1</v>
      </c>
      <c r="AB25" s="24">
        <v>1</v>
      </c>
      <c r="AC25" s="24">
        <v>1</v>
      </c>
      <c r="AD25" s="24">
        <v>1</v>
      </c>
      <c r="AE25" s="24">
        <v>1</v>
      </c>
      <c r="AF25" s="24">
        <v>1</v>
      </c>
      <c r="AG25" s="24">
        <v>1</v>
      </c>
      <c r="AH25" s="24">
        <v>1</v>
      </c>
      <c r="AI25" s="24">
        <v>1</v>
      </c>
      <c r="AJ25" s="24">
        <v>1</v>
      </c>
      <c r="AK25" s="24">
        <v>1</v>
      </c>
      <c r="AL25" s="24">
        <v>1</v>
      </c>
      <c r="AM25" s="24">
        <v>1</v>
      </c>
      <c r="AN25" s="24">
        <v>1</v>
      </c>
      <c r="AO25" s="24">
        <v>1</v>
      </c>
    </row>
    <row r="26" spans="1:41" ht="15" customHeight="1" x14ac:dyDescent="0.15">
      <c r="A26" s="18">
        <f t="shared" si="2"/>
        <v>11</v>
      </c>
      <c r="B26" s="19" t="str">
        <f t="shared" ca="1" si="3"/>
        <v>A2A1</v>
      </c>
      <c r="C26" s="19" t="str">
        <f t="shared" ca="1" si="4"/>
        <v>B2B1</v>
      </c>
      <c r="D26" s="19" t="str">
        <f t="shared" ca="1" si="5"/>
        <v>C1C1</v>
      </c>
      <c r="E26" s="19" t="str">
        <f t="shared" ca="1" si="6"/>
        <v>D2D2</v>
      </c>
      <c r="F26" s="20">
        <f ca="1">(COUNTIF($B$16:B26,$B$4)+COUNTIF($B$16:B26,$B$5)*0.5+COUNTIF($B$16:B26,$B$6)*0.5)/$A26</f>
        <v>0.45454545454545453</v>
      </c>
      <c r="G26" s="20">
        <f ca="1">(COUNTIF($C$16:C26,$C$4)+COUNTIF($C$16:C26,$C$5)*0.5+COUNTIF($C$16:C26,$C$6)*0.5)/$A26</f>
        <v>0.5</v>
      </c>
      <c r="H26" s="20">
        <f ca="1">(COUNTIF($D$16:D26,$D$4)+COUNTIF($D$16:D26,$D$5)*0.5+COUNTIF($D$16:D26,$D$6)*0.5)/$A26</f>
        <v>0.68181818181818177</v>
      </c>
      <c r="I26" s="20">
        <f ca="1">(COUNTIF($E$16:E26,$E$4)+COUNTIF($E$16:E26,$E$5)*0.5+COUNTIF($E$16:E26,$E$6)*0.5)/$A26</f>
        <v>0.22727272727272727</v>
      </c>
      <c r="J26" s="18">
        <f t="shared" ca="1" si="13"/>
        <v>1</v>
      </c>
      <c r="K26" s="18">
        <f t="shared" ca="1" si="14"/>
        <v>1</v>
      </c>
      <c r="L26" s="18">
        <f t="shared" ca="1" si="15"/>
        <v>1</v>
      </c>
      <c r="M26" s="18">
        <f t="shared" ca="1" si="16"/>
        <v>1</v>
      </c>
      <c r="N26" s="3">
        <f t="shared" ca="1" si="12"/>
        <v>1</v>
      </c>
      <c r="O26" s="2">
        <f t="shared" ca="1" si="7"/>
        <v>1</v>
      </c>
      <c r="P26" s="2">
        <f t="shared" ca="1" si="8"/>
        <v>1</v>
      </c>
      <c r="Q26" s="2">
        <f t="shared" ca="1" si="9"/>
        <v>0</v>
      </c>
      <c r="R26" s="2">
        <f t="shared" ca="1" si="10"/>
        <v>0</v>
      </c>
      <c r="S26" s="4">
        <f ca="1">(1/(4*A26))*SUM($O$16:R26)</f>
        <v>0.52272727272727271</v>
      </c>
      <c r="U26" s="17">
        <f t="shared" si="11"/>
        <v>11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>
        <v>1</v>
      </c>
      <c r="AE26" s="16">
        <v>1</v>
      </c>
      <c r="AF26" s="16">
        <v>1</v>
      </c>
      <c r="AG26" s="16">
        <v>1</v>
      </c>
      <c r="AH26" s="16">
        <v>1</v>
      </c>
      <c r="AI26" s="16">
        <v>1</v>
      </c>
      <c r="AJ26" s="16">
        <v>1</v>
      </c>
      <c r="AK26" s="16">
        <v>1</v>
      </c>
      <c r="AL26" s="16">
        <v>1</v>
      </c>
      <c r="AM26" s="16">
        <v>1</v>
      </c>
      <c r="AN26" s="16">
        <v>1</v>
      </c>
      <c r="AO26" s="16">
        <v>1</v>
      </c>
    </row>
    <row r="27" spans="1:41" ht="15" customHeight="1" x14ac:dyDescent="0.15">
      <c r="A27" s="18">
        <f t="shared" si="2"/>
        <v>12</v>
      </c>
      <c r="B27" s="19" t="str">
        <f t="shared" ca="1" si="3"/>
        <v>A2A2</v>
      </c>
      <c r="C27" s="19" t="str">
        <f t="shared" ca="1" si="4"/>
        <v>B2B1</v>
      </c>
      <c r="D27" s="19" t="str">
        <f t="shared" ca="1" si="5"/>
        <v>C2C1</v>
      </c>
      <c r="E27" s="19" t="str">
        <f t="shared" ca="1" si="6"/>
        <v>D1D1</v>
      </c>
      <c r="F27" s="20">
        <f ca="1">(COUNTIF($B$16:B27,$B$4)+COUNTIF($B$16:B27,$B$5)*0.5+COUNTIF($B$16:B27,$B$6)*0.5)/$A27</f>
        <v>0.41666666666666669</v>
      </c>
      <c r="G27" s="20">
        <f ca="1">(COUNTIF($C$16:C27,$C$4)+COUNTIF($C$16:C27,$C$5)*0.5+COUNTIF($C$16:C27,$C$6)*0.5)/$A27</f>
        <v>0.5</v>
      </c>
      <c r="H27" s="20">
        <f ca="1">(COUNTIF($D$16:D27,$D$4)+COUNTIF($D$16:D27,$D$5)*0.5+COUNTIF($D$16:D27,$D$6)*0.5)/$A27</f>
        <v>0.66666666666666663</v>
      </c>
      <c r="I27" s="20">
        <f ca="1">(COUNTIF($E$16:E27,$E$4)+COUNTIF($E$16:E27,$E$5)*0.5+COUNTIF($E$16:E27,$E$6)*0.5)/$A27</f>
        <v>0.29166666666666669</v>
      </c>
      <c r="J27" s="18">
        <f t="shared" ca="1" si="13"/>
        <v>1</v>
      </c>
      <c r="K27" s="18">
        <f t="shared" ca="1" si="14"/>
        <v>1</v>
      </c>
      <c r="L27" s="18">
        <f t="shared" ca="1" si="15"/>
        <v>1</v>
      </c>
      <c r="M27" s="18">
        <f t="shared" ca="1" si="16"/>
        <v>1</v>
      </c>
      <c r="N27" s="3">
        <f t="shared" ca="1" si="12"/>
        <v>1</v>
      </c>
      <c r="O27" s="2">
        <f t="shared" ca="1" si="7"/>
        <v>0</v>
      </c>
      <c r="P27" s="2">
        <f t="shared" ca="1" si="8"/>
        <v>1</v>
      </c>
      <c r="Q27" s="2">
        <f t="shared" ca="1" si="9"/>
        <v>1</v>
      </c>
      <c r="R27" s="2">
        <f t="shared" ca="1" si="10"/>
        <v>0</v>
      </c>
      <c r="S27" s="4">
        <f ca="1">(1/(4*A27))*SUM($O$16:R27)</f>
        <v>0.52083333333333326</v>
      </c>
      <c r="U27" s="17">
        <f t="shared" si="11"/>
        <v>12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>
        <v>1</v>
      </c>
      <c r="AE27" s="16">
        <v>1</v>
      </c>
      <c r="AF27" s="16">
        <v>1</v>
      </c>
      <c r="AG27" s="16">
        <v>1</v>
      </c>
      <c r="AH27" s="16">
        <v>1</v>
      </c>
      <c r="AI27" s="16">
        <v>1</v>
      </c>
      <c r="AJ27" s="16">
        <v>1</v>
      </c>
      <c r="AK27" s="16">
        <v>1</v>
      </c>
      <c r="AL27" s="16">
        <v>1</v>
      </c>
      <c r="AM27" s="16">
        <v>1</v>
      </c>
      <c r="AN27" s="16">
        <v>1</v>
      </c>
      <c r="AO27" s="16">
        <v>1</v>
      </c>
    </row>
    <row r="28" spans="1:41" ht="15" customHeight="1" x14ac:dyDescent="0.15">
      <c r="A28" s="18">
        <f t="shared" si="2"/>
        <v>13</v>
      </c>
      <c r="B28" s="19" t="str">
        <f t="shared" ca="1" si="3"/>
        <v>A1A2</v>
      </c>
      <c r="C28" s="19" t="str">
        <f t="shared" ca="1" si="4"/>
        <v>B1B2</v>
      </c>
      <c r="D28" s="19" t="str">
        <f t="shared" ca="1" si="5"/>
        <v>C1C2</v>
      </c>
      <c r="E28" s="19" t="str">
        <f t="shared" ca="1" si="6"/>
        <v>D2D2</v>
      </c>
      <c r="F28" s="20">
        <f ca="1">(COUNTIF($B$16:B28,$B$4)+COUNTIF($B$16:B28,$B$5)*0.5+COUNTIF($B$16:B28,$B$6)*0.5)/$A28</f>
        <v>0.42307692307692307</v>
      </c>
      <c r="G28" s="20">
        <f ca="1">(COUNTIF($C$16:C28,$C$4)+COUNTIF($C$16:C28,$C$5)*0.5+COUNTIF($C$16:C28,$C$6)*0.5)/$A28</f>
        <v>0.5</v>
      </c>
      <c r="H28" s="20">
        <f ca="1">(COUNTIF($D$16:D28,$D$4)+COUNTIF($D$16:D28,$D$5)*0.5+COUNTIF($D$16:D28,$D$6)*0.5)/$A28</f>
        <v>0.65384615384615385</v>
      </c>
      <c r="I28" s="20">
        <f ca="1">(COUNTIF($E$16:E28,$E$4)+COUNTIF($E$16:E28,$E$5)*0.5+COUNTIF($E$16:E28,$E$6)*0.5)/$A28</f>
        <v>0.26923076923076922</v>
      </c>
      <c r="J28" s="18">
        <f t="shared" ca="1" si="13"/>
        <v>1</v>
      </c>
      <c r="K28" s="18">
        <f t="shared" ca="1" si="14"/>
        <v>1</v>
      </c>
      <c r="L28" s="18">
        <f t="shared" ca="1" si="15"/>
        <v>1</v>
      </c>
      <c r="M28" s="18">
        <f t="shared" ca="1" si="16"/>
        <v>1</v>
      </c>
      <c r="N28" s="3">
        <f t="shared" ca="1" si="12"/>
        <v>1</v>
      </c>
      <c r="O28" s="2">
        <f t="shared" ca="1" si="7"/>
        <v>1</v>
      </c>
      <c r="P28" s="2">
        <f t="shared" ca="1" si="8"/>
        <v>1</v>
      </c>
      <c r="Q28" s="2">
        <f t="shared" ca="1" si="9"/>
        <v>1</v>
      </c>
      <c r="R28" s="2">
        <f t="shared" ca="1" si="10"/>
        <v>0</v>
      </c>
      <c r="S28" s="4">
        <f ca="1">(1/(4*A28))*SUM($O$16:R28)</f>
        <v>0.53846153846153855</v>
      </c>
      <c r="U28" s="17">
        <f t="shared" si="11"/>
        <v>13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>
        <v>1</v>
      </c>
      <c r="AE28" s="16">
        <v>1</v>
      </c>
      <c r="AF28" s="16">
        <v>1</v>
      </c>
      <c r="AG28" s="16">
        <v>1</v>
      </c>
      <c r="AH28" s="16">
        <v>1</v>
      </c>
      <c r="AI28" s="16">
        <v>1</v>
      </c>
      <c r="AJ28" s="16">
        <v>1</v>
      </c>
      <c r="AK28" s="16">
        <v>1</v>
      </c>
      <c r="AL28" s="16">
        <v>1</v>
      </c>
      <c r="AM28" s="16">
        <v>1</v>
      </c>
      <c r="AN28" s="16">
        <v>1</v>
      </c>
      <c r="AO28" s="16">
        <v>1</v>
      </c>
    </row>
    <row r="29" spans="1:41" ht="15" customHeight="1" x14ac:dyDescent="0.15">
      <c r="A29" s="18">
        <f t="shared" si="2"/>
        <v>14</v>
      </c>
      <c r="B29" s="19" t="str">
        <f t="shared" ca="1" si="3"/>
        <v>A2A2</v>
      </c>
      <c r="C29" s="19" t="str">
        <f t="shared" ca="1" si="4"/>
        <v>B1B2</v>
      </c>
      <c r="D29" s="19" t="str">
        <f t="shared" ca="1" si="5"/>
        <v>C2C2</v>
      </c>
      <c r="E29" s="19" t="str">
        <f t="shared" ca="1" si="6"/>
        <v>D1D2</v>
      </c>
      <c r="F29" s="20">
        <f ca="1">(COUNTIF($B$16:B29,$B$4)+COUNTIF($B$16:B29,$B$5)*0.5+COUNTIF($B$16:B29,$B$6)*0.5)/$A29</f>
        <v>0.39285714285714285</v>
      </c>
      <c r="G29" s="20">
        <f ca="1">(COUNTIF($C$16:C29,$C$4)+COUNTIF($C$16:C29,$C$5)*0.5+COUNTIF($C$16:C29,$C$6)*0.5)/$A29</f>
        <v>0.5</v>
      </c>
      <c r="H29" s="20">
        <f ca="1">(COUNTIF($D$16:D29,$D$4)+COUNTIF($D$16:D29,$D$5)*0.5+COUNTIF($D$16:D29,$D$6)*0.5)/$A29</f>
        <v>0.6071428571428571</v>
      </c>
      <c r="I29" s="20">
        <f ca="1">(COUNTIF($E$16:E29,$E$4)+COUNTIF($E$16:E29,$E$5)*0.5+COUNTIF($E$16:E29,$E$6)*0.5)/$A29</f>
        <v>0.2857142857142857</v>
      </c>
      <c r="J29" s="18">
        <f t="shared" ca="1" si="13"/>
        <v>1</v>
      </c>
      <c r="K29" s="18">
        <f t="shared" ca="1" si="14"/>
        <v>1</v>
      </c>
      <c r="L29" s="18">
        <f t="shared" ca="1" si="15"/>
        <v>1</v>
      </c>
      <c r="M29" s="18">
        <f t="shared" ca="1" si="16"/>
        <v>1</v>
      </c>
      <c r="N29" s="3">
        <f t="shared" ca="1" si="12"/>
        <v>1</v>
      </c>
      <c r="O29" s="2">
        <f t="shared" ca="1" si="7"/>
        <v>0</v>
      </c>
      <c r="P29" s="2">
        <f t="shared" ca="1" si="8"/>
        <v>1</v>
      </c>
      <c r="Q29" s="2">
        <f t="shared" ca="1" si="9"/>
        <v>0</v>
      </c>
      <c r="R29" s="2">
        <f t="shared" ca="1" si="10"/>
        <v>1</v>
      </c>
      <c r="S29" s="4">
        <f ca="1">(1/(4*A29))*SUM($O$16:R29)</f>
        <v>0.5357142857142857</v>
      </c>
      <c r="U29" s="17">
        <f t="shared" si="11"/>
        <v>14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>
        <v>1</v>
      </c>
      <c r="AE29" s="16">
        <v>1</v>
      </c>
      <c r="AF29" s="16">
        <v>1</v>
      </c>
      <c r="AG29" s="16">
        <v>1</v>
      </c>
      <c r="AH29" s="16">
        <v>1</v>
      </c>
      <c r="AI29" s="16">
        <v>1</v>
      </c>
      <c r="AJ29" s="16">
        <v>1</v>
      </c>
      <c r="AK29" s="16">
        <v>1</v>
      </c>
      <c r="AL29" s="16">
        <v>1</v>
      </c>
      <c r="AM29" s="16">
        <v>1</v>
      </c>
      <c r="AN29" s="16">
        <v>1</v>
      </c>
      <c r="AO29" s="16">
        <v>1</v>
      </c>
    </row>
    <row r="30" spans="1:41" s="24" customFormat="1" ht="15" customHeight="1" x14ac:dyDescent="0.15">
      <c r="A30" s="21">
        <f t="shared" si="2"/>
        <v>15</v>
      </c>
      <c r="B30" s="22" t="str">
        <f t="shared" ca="1" si="3"/>
        <v>A1A1</v>
      </c>
      <c r="C30" s="22" t="str">
        <f t="shared" ca="1" si="4"/>
        <v>B2B1</v>
      </c>
      <c r="D30" s="22" t="str">
        <f t="shared" ca="1" si="5"/>
        <v>C1C1</v>
      </c>
      <c r="E30" s="22" t="str">
        <f t="shared" ca="1" si="6"/>
        <v>D1D2</v>
      </c>
      <c r="F30" s="23">
        <f ca="1">(COUNTIF($B$16:B30,$B$4)+COUNTIF($B$16:B30,$B$5)*0.5+COUNTIF($B$16:B30,$B$6)*0.5)/$A30</f>
        <v>0.43333333333333335</v>
      </c>
      <c r="G30" s="23">
        <f ca="1">(COUNTIF($C$16:C30,$C$4)+COUNTIF($C$16:C30,$C$5)*0.5+COUNTIF($C$16:C30,$C$6)*0.5)/$A30</f>
        <v>0.5</v>
      </c>
      <c r="H30" s="23">
        <f ca="1">(COUNTIF($D$16:D30,$D$4)+COUNTIF($D$16:D30,$D$5)*0.5+COUNTIF($D$16:D30,$D$6)*0.5)/$A30</f>
        <v>0.6333333333333333</v>
      </c>
      <c r="I30" s="23">
        <f ca="1">(COUNTIF($E$16:E30,$E$4)+COUNTIF($E$16:E30,$E$5)*0.5+COUNTIF($E$16:E30,$E$6)*0.5)/$A30</f>
        <v>0.3</v>
      </c>
      <c r="J30" s="21">
        <f t="shared" ca="1" si="13"/>
        <v>1</v>
      </c>
      <c r="K30" s="21">
        <f t="shared" ca="1" si="14"/>
        <v>1</v>
      </c>
      <c r="L30" s="21">
        <f t="shared" ca="1" si="15"/>
        <v>1</v>
      </c>
      <c r="M30" s="21">
        <f t="shared" ca="1" si="16"/>
        <v>1</v>
      </c>
      <c r="N30" s="24">
        <f t="shared" ca="1" si="12"/>
        <v>1</v>
      </c>
      <c r="O30" s="24">
        <f t="shared" ca="1" si="7"/>
        <v>0</v>
      </c>
      <c r="P30" s="24">
        <f t="shared" ca="1" si="8"/>
        <v>1</v>
      </c>
      <c r="Q30" s="24">
        <f t="shared" ca="1" si="9"/>
        <v>0</v>
      </c>
      <c r="R30" s="24">
        <f t="shared" ca="1" si="10"/>
        <v>1</v>
      </c>
      <c r="S30" s="25">
        <f ca="1">(1/(4*A30))*SUM($O$16:R30)</f>
        <v>0.53333333333333333</v>
      </c>
      <c r="T30" s="25"/>
      <c r="U30" s="26">
        <f t="shared" si="11"/>
        <v>15</v>
      </c>
      <c r="V30" s="24">
        <v>1</v>
      </c>
      <c r="W30" s="24">
        <v>1</v>
      </c>
      <c r="X30" s="24">
        <v>1</v>
      </c>
      <c r="Y30" s="24">
        <v>1</v>
      </c>
      <c r="Z30" s="24">
        <v>1</v>
      </c>
      <c r="AA30" s="24">
        <v>1</v>
      </c>
      <c r="AB30" s="24">
        <v>1</v>
      </c>
      <c r="AC30" s="24">
        <v>1</v>
      </c>
      <c r="AD30" s="24">
        <v>1</v>
      </c>
      <c r="AE30" s="24">
        <v>1</v>
      </c>
      <c r="AF30" s="24">
        <v>1</v>
      </c>
      <c r="AG30" s="24">
        <v>1</v>
      </c>
      <c r="AH30" s="24">
        <v>1</v>
      </c>
      <c r="AI30" s="24">
        <v>1</v>
      </c>
      <c r="AJ30" s="24">
        <v>1</v>
      </c>
      <c r="AK30" s="24">
        <v>1</v>
      </c>
      <c r="AL30" s="24">
        <v>1</v>
      </c>
      <c r="AM30" s="24">
        <v>1</v>
      </c>
      <c r="AN30" s="24">
        <v>1</v>
      </c>
      <c r="AO30" s="24">
        <v>1</v>
      </c>
    </row>
    <row r="31" spans="1:41" ht="15" customHeight="1" x14ac:dyDescent="0.15">
      <c r="A31" s="18">
        <f t="shared" si="2"/>
        <v>16</v>
      </c>
      <c r="B31" s="19" t="str">
        <f t="shared" ca="1" si="3"/>
        <v>A1A2</v>
      </c>
      <c r="C31" s="19" t="str">
        <f t="shared" ca="1" si="4"/>
        <v>B2B1</v>
      </c>
      <c r="D31" s="19" t="str">
        <f t="shared" ca="1" si="5"/>
        <v>C1C1</v>
      </c>
      <c r="E31" s="19" t="str">
        <f t="shared" ca="1" si="6"/>
        <v>D2D1</v>
      </c>
      <c r="F31" s="20">
        <f ca="1">(COUNTIF($B$16:B31,$B$4)+COUNTIF($B$16:B31,$B$5)*0.5+COUNTIF($B$16:B31,$B$6)*0.5)/$A31</f>
        <v>0.4375</v>
      </c>
      <c r="G31" s="20">
        <f ca="1">(COUNTIF($C$16:C31,$C$4)+COUNTIF($C$16:C31,$C$5)*0.5+COUNTIF($C$16:C31,$C$6)*0.5)/$A31</f>
        <v>0.5</v>
      </c>
      <c r="H31" s="20">
        <f ca="1">(COUNTIF($D$16:D31,$D$4)+COUNTIF($D$16:D31,$D$5)*0.5+COUNTIF($D$16:D31,$D$6)*0.5)/$A31</f>
        <v>0.65625</v>
      </c>
      <c r="I31" s="20">
        <f ca="1">(COUNTIF($E$16:E31,$E$4)+COUNTIF($E$16:E31,$E$5)*0.5+COUNTIF($E$16:E31,$E$6)*0.5)/$A31</f>
        <v>0.3125</v>
      </c>
      <c r="J31" s="18">
        <f t="shared" ca="1" si="13"/>
        <v>1</v>
      </c>
      <c r="K31" s="18">
        <f t="shared" ca="1" si="14"/>
        <v>1</v>
      </c>
      <c r="L31" s="18">
        <f t="shared" ca="1" si="15"/>
        <v>1</v>
      </c>
      <c r="M31" s="18">
        <f t="shared" ca="1" si="16"/>
        <v>1</v>
      </c>
      <c r="N31" s="3">
        <f t="shared" ca="1" si="12"/>
        <v>1</v>
      </c>
      <c r="O31" s="2">
        <f t="shared" ca="1" si="7"/>
        <v>1</v>
      </c>
      <c r="P31" s="2">
        <f t="shared" ca="1" si="8"/>
        <v>1</v>
      </c>
      <c r="Q31" s="2">
        <f t="shared" ca="1" si="9"/>
        <v>0</v>
      </c>
      <c r="R31" s="2">
        <f t="shared" ca="1" si="10"/>
        <v>1</v>
      </c>
      <c r="S31" s="4">
        <f ca="1">(1/(4*A31))*SUM($O$16:R31)</f>
        <v>0.546875</v>
      </c>
      <c r="U31" s="17">
        <f t="shared" si="11"/>
        <v>16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16">
        <v>1</v>
      </c>
      <c r="AC31" s="16">
        <v>1</v>
      </c>
      <c r="AD31" s="16">
        <v>1</v>
      </c>
      <c r="AE31" s="16">
        <v>1</v>
      </c>
      <c r="AF31" s="16">
        <v>1</v>
      </c>
      <c r="AG31" s="16">
        <v>1</v>
      </c>
      <c r="AH31" s="16">
        <v>1</v>
      </c>
      <c r="AI31" s="16">
        <v>1</v>
      </c>
      <c r="AJ31" s="16">
        <v>1</v>
      </c>
      <c r="AK31" s="16">
        <v>1</v>
      </c>
      <c r="AL31" s="16">
        <v>1</v>
      </c>
      <c r="AM31" s="16">
        <v>1</v>
      </c>
      <c r="AN31" s="16">
        <v>1</v>
      </c>
      <c r="AO31" s="16">
        <v>1</v>
      </c>
    </row>
    <row r="32" spans="1:41" ht="15" customHeight="1" x14ac:dyDescent="0.15">
      <c r="A32" s="18">
        <f t="shared" si="2"/>
        <v>17</v>
      </c>
      <c r="B32" s="19" t="str">
        <f t="shared" ca="1" si="3"/>
        <v>A1A2</v>
      </c>
      <c r="C32" s="19" t="str">
        <f t="shared" ca="1" si="4"/>
        <v>B2B1</v>
      </c>
      <c r="D32" s="19" t="str">
        <f t="shared" ca="1" si="5"/>
        <v>C1C1</v>
      </c>
      <c r="E32" s="19" t="str">
        <f t="shared" ca="1" si="6"/>
        <v>D1D2</v>
      </c>
      <c r="F32" s="20">
        <f ca="1">(COUNTIF($B$16:B32,$B$4)+COUNTIF($B$16:B32,$B$5)*0.5+COUNTIF($B$16:B32,$B$6)*0.5)/$A32</f>
        <v>0.44117647058823528</v>
      </c>
      <c r="G32" s="20">
        <f ca="1">(COUNTIF($C$16:C32,$C$4)+COUNTIF($C$16:C32,$C$5)*0.5+COUNTIF($C$16:C32,$C$6)*0.5)/$A32</f>
        <v>0.5</v>
      </c>
      <c r="H32" s="20">
        <f ca="1">(COUNTIF($D$16:D32,$D$4)+COUNTIF($D$16:D32,$D$5)*0.5+COUNTIF($D$16:D32,$D$6)*0.5)/$A32</f>
        <v>0.67647058823529416</v>
      </c>
      <c r="I32" s="20">
        <f ca="1">(COUNTIF($E$16:E32,$E$4)+COUNTIF($E$16:E32,$E$5)*0.5+COUNTIF($E$16:E32,$E$6)*0.5)/$A32</f>
        <v>0.3235294117647059</v>
      </c>
      <c r="J32" s="18">
        <f t="shared" ca="1" si="13"/>
        <v>1</v>
      </c>
      <c r="K32" s="18">
        <f t="shared" ca="1" si="14"/>
        <v>1</v>
      </c>
      <c r="L32" s="18">
        <f t="shared" ca="1" si="15"/>
        <v>1</v>
      </c>
      <c r="M32" s="18">
        <f t="shared" ca="1" si="16"/>
        <v>1</v>
      </c>
      <c r="N32" s="3">
        <f t="shared" ca="1" si="12"/>
        <v>1</v>
      </c>
      <c r="O32" s="2">
        <f t="shared" ca="1" si="7"/>
        <v>1</v>
      </c>
      <c r="P32" s="2">
        <f t="shared" ca="1" si="8"/>
        <v>1</v>
      </c>
      <c r="Q32" s="2">
        <f t="shared" ca="1" si="9"/>
        <v>0</v>
      </c>
      <c r="R32" s="2">
        <f t="shared" ca="1" si="10"/>
        <v>1</v>
      </c>
      <c r="S32" s="4">
        <f ca="1">(1/(4*A32))*SUM($O$16:R32)</f>
        <v>0.55882352941176472</v>
      </c>
      <c r="U32" s="17">
        <f t="shared" si="11"/>
        <v>17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16">
        <v>1</v>
      </c>
      <c r="AE32" s="16">
        <v>1</v>
      </c>
      <c r="AF32" s="16">
        <v>1</v>
      </c>
      <c r="AG32" s="16">
        <v>1</v>
      </c>
      <c r="AH32" s="16">
        <v>1</v>
      </c>
      <c r="AI32" s="16">
        <v>1</v>
      </c>
      <c r="AJ32" s="16">
        <v>1</v>
      </c>
      <c r="AK32" s="16">
        <v>1</v>
      </c>
      <c r="AL32" s="16">
        <v>1</v>
      </c>
      <c r="AM32" s="16">
        <v>1</v>
      </c>
      <c r="AN32" s="16">
        <v>1</v>
      </c>
      <c r="AO32" s="16">
        <v>1</v>
      </c>
    </row>
    <row r="33" spans="1:41" ht="15" customHeight="1" x14ac:dyDescent="0.15">
      <c r="A33" s="18">
        <f t="shared" si="2"/>
        <v>18</v>
      </c>
      <c r="B33" s="19" t="str">
        <f t="shared" ca="1" si="3"/>
        <v>A1A2</v>
      </c>
      <c r="C33" s="19" t="str">
        <f t="shared" ca="1" si="4"/>
        <v>B2B2</v>
      </c>
      <c r="D33" s="19" t="str">
        <f t="shared" ca="1" si="5"/>
        <v>C1C2</v>
      </c>
      <c r="E33" s="19" t="str">
        <f t="shared" ca="1" si="6"/>
        <v>D2D1</v>
      </c>
      <c r="F33" s="20">
        <f ca="1">(COUNTIF($B$16:B33,$B$4)+COUNTIF($B$16:B33,$B$5)*0.5+COUNTIF($B$16:B33,$B$6)*0.5)/$A33</f>
        <v>0.44444444444444442</v>
      </c>
      <c r="G33" s="20">
        <f ca="1">(COUNTIF($C$16:C33,$C$4)+COUNTIF($C$16:C33,$C$5)*0.5+COUNTIF($C$16:C33,$C$6)*0.5)/$A33</f>
        <v>0.47222222222222221</v>
      </c>
      <c r="H33" s="20">
        <f ca="1">(COUNTIF($D$16:D33,$D$4)+COUNTIF($D$16:D33,$D$5)*0.5+COUNTIF($D$16:D33,$D$6)*0.5)/$A33</f>
        <v>0.66666666666666663</v>
      </c>
      <c r="I33" s="20">
        <f ca="1">(COUNTIF($E$16:E33,$E$4)+COUNTIF($E$16:E33,$E$5)*0.5+COUNTIF($E$16:E33,$E$6)*0.5)/$A33</f>
        <v>0.33333333333333331</v>
      </c>
      <c r="J33" s="18">
        <f t="shared" ca="1" si="13"/>
        <v>1</v>
      </c>
      <c r="K33" s="18">
        <f t="shared" ca="1" si="14"/>
        <v>1</v>
      </c>
      <c r="L33" s="18">
        <f t="shared" ca="1" si="15"/>
        <v>1</v>
      </c>
      <c r="M33" s="18">
        <f t="shared" ca="1" si="16"/>
        <v>1</v>
      </c>
      <c r="N33" s="3">
        <f t="shared" ca="1" si="12"/>
        <v>1</v>
      </c>
      <c r="O33" s="2">
        <f t="shared" ca="1" si="7"/>
        <v>1</v>
      </c>
      <c r="P33" s="2">
        <f t="shared" ca="1" si="8"/>
        <v>0</v>
      </c>
      <c r="Q33" s="2">
        <f t="shared" ca="1" si="9"/>
        <v>1</v>
      </c>
      <c r="R33" s="2">
        <f t="shared" ca="1" si="10"/>
        <v>1</v>
      </c>
      <c r="S33" s="4">
        <f ca="1">(1/(4*A33))*SUM($O$16:R33)</f>
        <v>0.56944444444444442</v>
      </c>
      <c r="U33" s="17">
        <f t="shared" si="11"/>
        <v>18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>
        <v>1</v>
      </c>
      <c r="AE33" s="16">
        <v>1</v>
      </c>
      <c r="AF33" s="16">
        <v>1</v>
      </c>
      <c r="AG33" s="16">
        <v>1</v>
      </c>
      <c r="AH33" s="16">
        <v>1</v>
      </c>
      <c r="AI33" s="16">
        <v>1</v>
      </c>
      <c r="AJ33" s="16">
        <v>1</v>
      </c>
      <c r="AK33" s="16">
        <v>1</v>
      </c>
      <c r="AL33" s="16">
        <v>1</v>
      </c>
      <c r="AM33" s="16">
        <v>1</v>
      </c>
      <c r="AN33" s="16">
        <v>1</v>
      </c>
      <c r="AO33" s="16">
        <v>1</v>
      </c>
    </row>
    <row r="34" spans="1:41" ht="15" customHeight="1" x14ac:dyDescent="0.15">
      <c r="A34" s="18">
        <f t="shared" si="2"/>
        <v>19</v>
      </c>
      <c r="B34" s="19" t="str">
        <f t="shared" ca="1" si="3"/>
        <v>A1A1</v>
      </c>
      <c r="C34" s="19" t="str">
        <f t="shared" ca="1" si="4"/>
        <v>B2B1</v>
      </c>
      <c r="D34" s="19" t="str">
        <f t="shared" ca="1" si="5"/>
        <v>C1C2</v>
      </c>
      <c r="E34" s="19" t="str">
        <f t="shared" ca="1" si="6"/>
        <v>D2D1</v>
      </c>
      <c r="F34" s="20">
        <f ca="1">(COUNTIF($B$16:B34,$B$4)+COUNTIF($B$16:B34,$B$5)*0.5+COUNTIF($B$16:B34,$B$6)*0.5)/$A34</f>
        <v>0.47368421052631576</v>
      </c>
      <c r="G34" s="20">
        <f ca="1">(COUNTIF($C$16:C34,$C$4)+COUNTIF($C$16:C34,$C$5)*0.5+COUNTIF($C$16:C34,$C$6)*0.5)/$A34</f>
        <v>0.47368421052631576</v>
      </c>
      <c r="H34" s="20">
        <f ca="1">(COUNTIF($D$16:D34,$D$4)+COUNTIF($D$16:D34,$D$5)*0.5+COUNTIF($D$16:D34,$D$6)*0.5)/$A34</f>
        <v>0.65789473684210531</v>
      </c>
      <c r="I34" s="20">
        <f ca="1">(COUNTIF($E$16:E34,$E$4)+COUNTIF($E$16:E34,$E$5)*0.5+COUNTIF($E$16:E34,$E$6)*0.5)/$A34</f>
        <v>0.34210526315789475</v>
      </c>
      <c r="J34" s="18">
        <f t="shared" ca="1" si="13"/>
        <v>1</v>
      </c>
      <c r="K34" s="18">
        <f t="shared" ca="1" si="14"/>
        <v>1</v>
      </c>
      <c r="L34" s="18">
        <f t="shared" ca="1" si="15"/>
        <v>1</v>
      </c>
      <c r="M34" s="18">
        <f t="shared" ca="1" si="16"/>
        <v>1</v>
      </c>
      <c r="N34" s="3">
        <f t="shared" ca="1" si="12"/>
        <v>1</v>
      </c>
      <c r="O34" s="2">
        <f t="shared" ca="1" si="7"/>
        <v>0</v>
      </c>
      <c r="P34" s="2">
        <f t="shared" ca="1" si="8"/>
        <v>1</v>
      </c>
      <c r="Q34" s="2">
        <f t="shared" ca="1" si="9"/>
        <v>1</v>
      </c>
      <c r="R34" s="2">
        <f t="shared" ca="1" si="10"/>
        <v>1</v>
      </c>
      <c r="S34" s="4">
        <f ca="1">(1/(4*A34))*SUM($O$16:R34)</f>
        <v>0.57894736842105265</v>
      </c>
      <c r="U34" s="17">
        <f t="shared" si="11"/>
        <v>19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v>1</v>
      </c>
      <c r="AE34" s="16">
        <v>1</v>
      </c>
      <c r="AF34" s="16">
        <v>1</v>
      </c>
      <c r="AG34" s="16">
        <v>1</v>
      </c>
      <c r="AH34" s="16">
        <v>1</v>
      </c>
      <c r="AI34" s="16">
        <v>1</v>
      </c>
      <c r="AJ34" s="16">
        <v>1</v>
      </c>
      <c r="AK34" s="16">
        <v>1</v>
      </c>
      <c r="AL34" s="16">
        <v>1</v>
      </c>
      <c r="AM34" s="16">
        <v>1</v>
      </c>
      <c r="AN34" s="16">
        <v>1</v>
      </c>
      <c r="AO34" s="16">
        <v>1</v>
      </c>
    </row>
    <row r="35" spans="1:41" s="24" customFormat="1" ht="15" customHeight="1" x14ac:dyDescent="0.15">
      <c r="A35" s="21">
        <f t="shared" si="2"/>
        <v>20</v>
      </c>
      <c r="B35" s="22" t="str">
        <f t="shared" ca="1" si="3"/>
        <v>A1A1</v>
      </c>
      <c r="C35" s="22" t="str">
        <f t="shared" ca="1" si="4"/>
        <v>B1B2</v>
      </c>
      <c r="D35" s="22" t="str">
        <f t="shared" ca="1" si="5"/>
        <v>C2C1</v>
      </c>
      <c r="E35" s="22" t="str">
        <f t="shared" ca="1" si="6"/>
        <v>D1D1</v>
      </c>
      <c r="F35" s="23">
        <f ca="1">(COUNTIF($B$16:B35,$B$4)+COUNTIF($B$16:B35,$B$5)*0.5+COUNTIF($B$16:B35,$B$6)*0.5)/$A35</f>
        <v>0.5</v>
      </c>
      <c r="G35" s="23">
        <f ca="1">(COUNTIF($C$16:C35,$C$4)+COUNTIF($C$16:C35,$C$5)*0.5+COUNTIF($C$16:C35,$C$6)*0.5)/$A35</f>
        <v>0.47499999999999998</v>
      </c>
      <c r="H35" s="23">
        <f ca="1">(COUNTIF($D$16:D35,$D$4)+COUNTIF($D$16:D35,$D$5)*0.5+COUNTIF($D$16:D35,$D$6)*0.5)/$A35</f>
        <v>0.65</v>
      </c>
      <c r="I35" s="23">
        <f ca="1">(COUNTIF($E$16:E35,$E$4)+COUNTIF($E$16:E35,$E$5)*0.5+COUNTIF($E$16:E35,$E$6)*0.5)/$A35</f>
        <v>0.375</v>
      </c>
      <c r="J35" s="21">
        <f t="shared" ca="1" si="13"/>
        <v>1</v>
      </c>
      <c r="K35" s="21">
        <f t="shared" ca="1" si="14"/>
        <v>1</v>
      </c>
      <c r="L35" s="21">
        <f t="shared" ca="1" si="15"/>
        <v>1</v>
      </c>
      <c r="M35" s="21">
        <f t="shared" ca="1" si="16"/>
        <v>1</v>
      </c>
      <c r="N35" s="24">
        <f t="shared" ca="1" si="12"/>
        <v>1</v>
      </c>
      <c r="O35" s="24">
        <f t="shared" ca="1" si="7"/>
        <v>0</v>
      </c>
      <c r="P35" s="24">
        <f t="shared" ca="1" si="8"/>
        <v>1</v>
      </c>
      <c r="Q35" s="24">
        <f t="shared" ca="1" si="9"/>
        <v>1</v>
      </c>
      <c r="R35" s="24">
        <f t="shared" ca="1" si="10"/>
        <v>0</v>
      </c>
      <c r="S35" s="25">
        <f ca="1">(1/(4*A35))*SUM($O$16:R35)</f>
        <v>0.57500000000000007</v>
      </c>
      <c r="T35" s="25"/>
      <c r="U35" s="26">
        <f t="shared" si="11"/>
        <v>20</v>
      </c>
      <c r="V35" s="24">
        <v>1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1</v>
      </c>
      <c r="AC35" s="24">
        <v>1</v>
      </c>
      <c r="AD35" s="24">
        <v>1</v>
      </c>
      <c r="AE35" s="24">
        <v>1</v>
      </c>
      <c r="AF35" s="24">
        <v>1</v>
      </c>
      <c r="AG35" s="24">
        <v>1</v>
      </c>
      <c r="AH35" s="24">
        <v>1</v>
      </c>
      <c r="AI35" s="24">
        <v>1</v>
      </c>
      <c r="AJ35" s="24">
        <v>1</v>
      </c>
      <c r="AK35" s="24">
        <v>1</v>
      </c>
      <c r="AL35" s="24">
        <v>1</v>
      </c>
      <c r="AM35" s="24">
        <v>1</v>
      </c>
      <c r="AN35" s="24">
        <v>1</v>
      </c>
      <c r="AO35" s="24">
        <v>1</v>
      </c>
    </row>
    <row r="36" spans="1:41" ht="15" customHeight="1" x14ac:dyDescent="0.15">
      <c r="A36" s="18">
        <f t="shared" ref="A36:A99" si="17">1+A35</f>
        <v>21</v>
      </c>
      <c r="B36" s="19" t="str">
        <f t="shared" ca="1" si="3"/>
        <v>A2A1</v>
      </c>
      <c r="C36" s="19" t="str">
        <f t="shared" ca="1" si="4"/>
        <v>B1B1</v>
      </c>
      <c r="D36" s="19" t="str">
        <f t="shared" ca="1" si="5"/>
        <v>C2C2</v>
      </c>
      <c r="E36" s="19" t="str">
        <f t="shared" ca="1" si="6"/>
        <v>D2D1</v>
      </c>
      <c r="F36" s="20">
        <f ca="1">(COUNTIF($B$16:B36,$B$4)+COUNTIF($B$16:B36,$B$5)*0.5+COUNTIF($B$16:B36,$B$6)*0.5)/$A36</f>
        <v>0.5</v>
      </c>
      <c r="G36" s="20">
        <f ca="1">(COUNTIF($C$16:C36,$C$4)+COUNTIF($C$16:C36,$C$5)*0.5+COUNTIF($C$16:C36,$C$6)*0.5)/$A36</f>
        <v>0.5</v>
      </c>
      <c r="H36" s="20">
        <f ca="1">(COUNTIF($D$16:D36,$D$4)+COUNTIF($D$16:D36,$D$5)*0.5+COUNTIF($D$16:D36,$D$6)*0.5)/$A36</f>
        <v>0.61904761904761907</v>
      </c>
      <c r="I36" s="20">
        <f ca="1">(COUNTIF($E$16:E36,$E$4)+COUNTIF($E$16:E36,$E$5)*0.5+COUNTIF($E$16:E36,$E$6)*0.5)/$A36</f>
        <v>0.38095238095238093</v>
      </c>
      <c r="J36" s="18">
        <f t="shared" ref="J36:J99" ca="1" si="18">IF(OR(F36&gt;$G$6,(F36&lt;$H$6)),0,1)</f>
        <v>1</v>
      </c>
      <c r="K36" s="18">
        <f t="shared" ref="K36:K99" ca="1" si="19">IF(OR(G36&gt;$G$6,(G36&lt;$H$6)),0,1)</f>
        <v>1</v>
      </c>
      <c r="L36" s="18">
        <f t="shared" ref="L36:L99" ca="1" si="20">IF(OR(H36&gt;$G$6,(H36&lt;$H$6)),0,1)</f>
        <v>1</v>
      </c>
      <c r="M36" s="18">
        <f t="shared" ref="M36:M99" ca="1" si="21">IF(OR(I36&gt;$G$6,(I36&lt;$H$6)),0,1)</f>
        <v>1</v>
      </c>
      <c r="N36" s="3">
        <f t="shared" ref="N36:N99" ca="1" si="22">AVERAGE(J36:M36)</f>
        <v>1</v>
      </c>
      <c r="O36" s="2">
        <f t="shared" ca="1" si="7"/>
        <v>1</v>
      </c>
      <c r="P36" s="2">
        <f t="shared" ca="1" si="8"/>
        <v>0</v>
      </c>
      <c r="Q36" s="2">
        <f t="shared" ca="1" si="9"/>
        <v>0</v>
      </c>
      <c r="R36" s="2">
        <f t="shared" ca="1" si="10"/>
        <v>1</v>
      </c>
      <c r="S36" s="4">
        <f ca="1">(1/(4*A36))*SUM($O$16:R36)</f>
        <v>0.5714285714285714</v>
      </c>
      <c r="U36" s="17">
        <f t="shared" si="11"/>
        <v>21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16">
        <v>1</v>
      </c>
      <c r="AC36" s="16">
        <v>1</v>
      </c>
      <c r="AD36" s="16">
        <v>1</v>
      </c>
      <c r="AE36" s="16">
        <v>1</v>
      </c>
      <c r="AF36" s="16">
        <v>1</v>
      </c>
      <c r="AG36" s="16">
        <v>1</v>
      </c>
      <c r="AH36" s="16">
        <v>1</v>
      </c>
      <c r="AI36" s="16">
        <v>1</v>
      </c>
      <c r="AJ36" s="16">
        <v>1</v>
      </c>
      <c r="AK36" s="16">
        <v>1</v>
      </c>
      <c r="AL36" s="16">
        <v>1</v>
      </c>
      <c r="AM36" s="16">
        <v>1</v>
      </c>
      <c r="AN36" s="16">
        <v>1</v>
      </c>
      <c r="AO36" s="16">
        <v>1</v>
      </c>
    </row>
    <row r="37" spans="1:41" ht="15" customHeight="1" x14ac:dyDescent="0.15">
      <c r="A37" s="18">
        <f t="shared" si="17"/>
        <v>22</v>
      </c>
      <c r="B37" s="19" t="str">
        <f t="shared" ca="1" si="3"/>
        <v>A1A1</v>
      </c>
      <c r="C37" s="19" t="str">
        <f t="shared" ca="1" si="4"/>
        <v>B2B1</v>
      </c>
      <c r="D37" s="19" t="str">
        <f t="shared" ca="1" si="5"/>
        <v>C2C2</v>
      </c>
      <c r="E37" s="19" t="str">
        <f t="shared" ca="1" si="6"/>
        <v>D1D1</v>
      </c>
      <c r="F37" s="20">
        <f ca="1">(COUNTIF($B$16:B37,$B$4)+COUNTIF($B$16:B37,$B$5)*0.5+COUNTIF($B$16:B37,$B$6)*0.5)/$A37</f>
        <v>0.52272727272727271</v>
      </c>
      <c r="G37" s="20">
        <f ca="1">(COUNTIF($C$16:C37,$C$4)+COUNTIF($C$16:C37,$C$5)*0.5+COUNTIF($C$16:C37,$C$6)*0.5)/$A37</f>
        <v>0.5</v>
      </c>
      <c r="H37" s="20">
        <f ca="1">(COUNTIF($D$16:D37,$D$4)+COUNTIF($D$16:D37,$D$5)*0.5+COUNTIF($D$16:D37,$D$6)*0.5)/$A37</f>
        <v>0.59090909090909094</v>
      </c>
      <c r="I37" s="20">
        <f ca="1">(COUNTIF($E$16:E37,$E$4)+COUNTIF($E$16:E37,$E$5)*0.5+COUNTIF($E$16:E37,$E$6)*0.5)/$A37</f>
        <v>0.40909090909090912</v>
      </c>
      <c r="J37" s="18">
        <f t="shared" ca="1" si="18"/>
        <v>1</v>
      </c>
      <c r="K37" s="18">
        <f t="shared" ca="1" si="19"/>
        <v>1</v>
      </c>
      <c r="L37" s="18">
        <f t="shared" ca="1" si="20"/>
        <v>1</v>
      </c>
      <c r="M37" s="18">
        <f t="shared" ca="1" si="21"/>
        <v>1</v>
      </c>
      <c r="N37" s="3">
        <f t="shared" ca="1" si="22"/>
        <v>1</v>
      </c>
      <c r="O37" s="2">
        <f t="shared" ca="1" si="7"/>
        <v>0</v>
      </c>
      <c r="P37" s="2">
        <f t="shared" ca="1" si="8"/>
        <v>1</v>
      </c>
      <c r="Q37" s="2">
        <f t="shared" ca="1" si="9"/>
        <v>0</v>
      </c>
      <c r="R37" s="2">
        <f t="shared" ca="1" si="10"/>
        <v>0</v>
      </c>
      <c r="S37" s="4">
        <f ca="1">(1/(4*A37))*SUM($O$16:R37)</f>
        <v>0.55681818181818188</v>
      </c>
      <c r="U37" s="17">
        <f t="shared" si="11"/>
        <v>22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16">
        <v>1</v>
      </c>
      <c r="AE37" s="16">
        <v>1</v>
      </c>
      <c r="AF37" s="16">
        <v>1</v>
      </c>
      <c r="AG37" s="16">
        <v>1</v>
      </c>
      <c r="AH37" s="16">
        <v>1</v>
      </c>
      <c r="AI37" s="16">
        <v>1</v>
      </c>
      <c r="AJ37" s="16">
        <v>1</v>
      </c>
      <c r="AK37" s="16">
        <v>1</v>
      </c>
      <c r="AL37" s="16">
        <v>1</v>
      </c>
      <c r="AM37" s="16">
        <v>1</v>
      </c>
      <c r="AN37" s="16">
        <v>1</v>
      </c>
      <c r="AO37" s="16">
        <v>1</v>
      </c>
    </row>
    <row r="38" spans="1:41" ht="15" customHeight="1" x14ac:dyDescent="0.15">
      <c r="A38" s="18">
        <f t="shared" si="17"/>
        <v>23</v>
      </c>
      <c r="B38" s="19" t="str">
        <f t="shared" ca="1" si="3"/>
        <v>A1A2</v>
      </c>
      <c r="C38" s="19" t="str">
        <f t="shared" ca="1" si="4"/>
        <v>B2B2</v>
      </c>
      <c r="D38" s="19" t="str">
        <f t="shared" ca="1" si="5"/>
        <v>C1C2</v>
      </c>
      <c r="E38" s="19" t="str">
        <f t="shared" ca="1" si="6"/>
        <v>D1D1</v>
      </c>
      <c r="F38" s="20">
        <f ca="1">(COUNTIF($B$16:B38,$B$4)+COUNTIF($B$16:B38,$B$5)*0.5+COUNTIF($B$16:B38,$B$6)*0.5)/$A38</f>
        <v>0.52173913043478259</v>
      </c>
      <c r="G38" s="20">
        <f ca="1">(COUNTIF($C$16:C38,$C$4)+COUNTIF($C$16:C38,$C$5)*0.5+COUNTIF($C$16:C38,$C$6)*0.5)/$A38</f>
        <v>0.47826086956521741</v>
      </c>
      <c r="H38" s="20">
        <f ca="1">(COUNTIF($D$16:D38,$D$4)+COUNTIF($D$16:D38,$D$5)*0.5+COUNTIF($D$16:D38,$D$6)*0.5)/$A38</f>
        <v>0.58695652173913049</v>
      </c>
      <c r="I38" s="20">
        <f ca="1">(COUNTIF($E$16:E38,$E$4)+COUNTIF($E$16:E38,$E$5)*0.5+COUNTIF($E$16:E38,$E$6)*0.5)/$A38</f>
        <v>0.43478260869565216</v>
      </c>
      <c r="J38" s="18">
        <f t="shared" ca="1" si="18"/>
        <v>1</v>
      </c>
      <c r="K38" s="18">
        <f t="shared" ca="1" si="19"/>
        <v>1</v>
      </c>
      <c r="L38" s="18">
        <f t="shared" ca="1" si="20"/>
        <v>1</v>
      </c>
      <c r="M38" s="18">
        <f t="shared" ca="1" si="21"/>
        <v>1</v>
      </c>
      <c r="N38" s="3">
        <f t="shared" ca="1" si="22"/>
        <v>1</v>
      </c>
      <c r="O38" s="2">
        <f t="shared" ca="1" si="7"/>
        <v>1</v>
      </c>
      <c r="P38" s="2">
        <f t="shared" ca="1" si="8"/>
        <v>0</v>
      </c>
      <c r="Q38" s="2">
        <f t="shared" ca="1" si="9"/>
        <v>1</v>
      </c>
      <c r="R38" s="2">
        <f t="shared" ca="1" si="10"/>
        <v>0</v>
      </c>
      <c r="S38" s="4">
        <f ca="1">(1/(4*A38))*SUM($O$16:R38)</f>
        <v>0.55434782608695654</v>
      </c>
      <c r="U38" s="17">
        <f t="shared" si="11"/>
        <v>23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6">
        <v>1</v>
      </c>
      <c r="AC38" s="16">
        <v>1</v>
      </c>
      <c r="AD38" s="16">
        <v>1</v>
      </c>
      <c r="AE38" s="16">
        <v>1</v>
      </c>
      <c r="AF38" s="16">
        <v>1</v>
      </c>
      <c r="AG38" s="16">
        <v>1</v>
      </c>
      <c r="AH38" s="16">
        <v>1</v>
      </c>
      <c r="AI38" s="16">
        <v>1</v>
      </c>
      <c r="AJ38" s="16">
        <v>1</v>
      </c>
      <c r="AK38" s="16">
        <v>1</v>
      </c>
      <c r="AL38" s="16">
        <v>1</v>
      </c>
      <c r="AM38" s="16">
        <v>1</v>
      </c>
      <c r="AN38" s="16">
        <v>1</v>
      </c>
      <c r="AO38" s="16">
        <v>1</v>
      </c>
    </row>
    <row r="39" spans="1:41" ht="15" customHeight="1" x14ac:dyDescent="0.15">
      <c r="A39" s="18">
        <f t="shared" si="17"/>
        <v>24</v>
      </c>
      <c r="B39" s="19" t="str">
        <f t="shared" ca="1" si="3"/>
        <v>A2A1</v>
      </c>
      <c r="C39" s="19" t="str">
        <f t="shared" ca="1" si="4"/>
        <v>B1B2</v>
      </c>
      <c r="D39" s="19" t="str">
        <f t="shared" ca="1" si="5"/>
        <v>C2C2</v>
      </c>
      <c r="E39" s="19" t="str">
        <f t="shared" ca="1" si="6"/>
        <v>D1D2</v>
      </c>
      <c r="F39" s="20">
        <f ca="1">(COUNTIF($B$16:B39,$B$4)+COUNTIF($B$16:B39,$B$5)*0.5+COUNTIF($B$16:B39,$B$6)*0.5)/$A39</f>
        <v>0.52083333333333337</v>
      </c>
      <c r="G39" s="20">
        <f ca="1">(COUNTIF($C$16:C39,$C$4)+COUNTIF($C$16:C39,$C$5)*0.5+COUNTIF($C$16:C39,$C$6)*0.5)/$A39</f>
        <v>0.47916666666666669</v>
      </c>
      <c r="H39" s="20">
        <f ca="1">(COUNTIF($D$16:D39,$D$4)+COUNTIF($D$16:D39,$D$5)*0.5+COUNTIF($D$16:D39,$D$6)*0.5)/$A39</f>
        <v>0.5625</v>
      </c>
      <c r="I39" s="20">
        <f ca="1">(COUNTIF($E$16:E39,$E$4)+COUNTIF($E$16:E39,$E$5)*0.5+COUNTIF($E$16:E39,$E$6)*0.5)/$A39</f>
        <v>0.4375</v>
      </c>
      <c r="J39" s="18">
        <f t="shared" ca="1" si="18"/>
        <v>1</v>
      </c>
      <c r="K39" s="18">
        <f t="shared" ca="1" si="19"/>
        <v>1</v>
      </c>
      <c r="L39" s="18">
        <f t="shared" ca="1" si="20"/>
        <v>1</v>
      </c>
      <c r="M39" s="18">
        <f t="shared" ca="1" si="21"/>
        <v>1</v>
      </c>
      <c r="N39" s="3">
        <f t="shared" ca="1" si="22"/>
        <v>1</v>
      </c>
      <c r="O39" s="2">
        <f t="shared" ca="1" si="7"/>
        <v>1</v>
      </c>
      <c r="P39" s="2">
        <f t="shared" ca="1" si="8"/>
        <v>1</v>
      </c>
      <c r="Q39" s="2">
        <f t="shared" ca="1" si="9"/>
        <v>0</v>
      </c>
      <c r="R39" s="2">
        <f t="shared" ca="1" si="10"/>
        <v>1</v>
      </c>
      <c r="S39" s="4">
        <f ca="1">(1/(4*A39))*SUM($O$16:R39)</f>
        <v>0.5625</v>
      </c>
      <c r="U39" s="17">
        <f t="shared" si="11"/>
        <v>24</v>
      </c>
      <c r="V39" s="16">
        <v>1</v>
      </c>
      <c r="W39" s="16">
        <v>1</v>
      </c>
      <c r="X39" s="16">
        <v>1</v>
      </c>
      <c r="Y39" s="16">
        <v>1</v>
      </c>
      <c r="Z39" s="16">
        <v>1</v>
      </c>
      <c r="AA39" s="16">
        <v>1</v>
      </c>
      <c r="AB39" s="16">
        <v>1</v>
      </c>
      <c r="AC39" s="16">
        <v>1</v>
      </c>
      <c r="AD39" s="16">
        <v>1</v>
      </c>
      <c r="AE39" s="16">
        <v>1</v>
      </c>
      <c r="AF39" s="16">
        <v>1</v>
      </c>
      <c r="AG39" s="16">
        <v>1</v>
      </c>
      <c r="AH39" s="16">
        <v>1</v>
      </c>
      <c r="AI39" s="16">
        <v>1</v>
      </c>
      <c r="AJ39" s="16">
        <v>1</v>
      </c>
      <c r="AK39" s="16">
        <v>1</v>
      </c>
      <c r="AL39" s="16">
        <v>1</v>
      </c>
      <c r="AM39" s="16">
        <v>1</v>
      </c>
      <c r="AN39" s="16">
        <v>1</v>
      </c>
      <c r="AO39" s="16">
        <v>1</v>
      </c>
    </row>
    <row r="40" spans="1:41" s="24" customFormat="1" ht="15" customHeight="1" x14ac:dyDescent="0.15">
      <c r="A40" s="21">
        <f t="shared" si="17"/>
        <v>25</v>
      </c>
      <c r="B40" s="22" t="str">
        <f t="shared" ca="1" si="3"/>
        <v>A2A2</v>
      </c>
      <c r="C40" s="22" t="str">
        <f t="shared" ca="1" si="4"/>
        <v>B2B2</v>
      </c>
      <c r="D40" s="22" t="str">
        <f t="shared" ca="1" si="5"/>
        <v>C2C1</v>
      </c>
      <c r="E40" s="22" t="str">
        <f t="shared" ca="1" si="6"/>
        <v>D2D2</v>
      </c>
      <c r="F40" s="23">
        <f ca="1">(COUNTIF($B$16:B40,$B$4)+COUNTIF($B$16:B40,$B$5)*0.5+COUNTIF($B$16:B40,$B$6)*0.5)/$A40</f>
        <v>0.5</v>
      </c>
      <c r="G40" s="23">
        <f ca="1">(COUNTIF($C$16:C40,$C$4)+COUNTIF($C$16:C40,$C$5)*0.5+COUNTIF($C$16:C40,$C$6)*0.5)/$A40</f>
        <v>0.46</v>
      </c>
      <c r="H40" s="23">
        <f ca="1">(COUNTIF($D$16:D40,$D$4)+COUNTIF($D$16:D40,$D$5)*0.5+COUNTIF($D$16:D40,$D$6)*0.5)/$A40</f>
        <v>0.56000000000000005</v>
      </c>
      <c r="I40" s="23">
        <f ca="1">(COUNTIF($E$16:E40,$E$4)+COUNTIF($E$16:E40,$E$5)*0.5+COUNTIF($E$16:E40,$E$6)*0.5)/$A40</f>
        <v>0.42</v>
      </c>
      <c r="J40" s="21">
        <f t="shared" ca="1" si="18"/>
        <v>1</v>
      </c>
      <c r="K40" s="21">
        <f t="shared" ca="1" si="19"/>
        <v>1</v>
      </c>
      <c r="L40" s="21">
        <f t="shared" ca="1" si="20"/>
        <v>1</v>
      </c>
      <c r="M40" s="21">
        <f t="shared" ca="1" si="21"/>
        <v>1</v>
      </c>
      <c r="N40" s="24">
        <f t="shared" ca="1" si="22"/>
        <v>1</v>
      </c>
      <c r="O40" s="24">
        <f t="shared" ca="1" si="7"/>
        <v>0</v>
      </c>
      <c r="P40" s="24">
        <f t="shared" ca="1" si="8"/>
        <v>0</v>
      </c>
      <c r="Q40" s="24">
        <f t="shared" ca="1" si="9"/>
        <v>1</v>
      </c>
      <c r="R40" s="24">
        <f t="shared" ca="1" si="10"/>
        <v>0</v>
      </c>
      <c r="S40" s="25">
        <f ca="1">(1/(4*A40))*SUM($O$16:R40)</f>
        <v>0.55000000000000004</v>
      </c>
      <c r="T40" s="25"/>
      <c r="U40" s="26">
        <f t="shared" si="11"/>
        <v>25</v>
      </c>
      <c r="V40" s="24">
        <v>1</v>
      </c>
      <c r="W40" s="24">
        <v>1</v>
      </c>
      <c r="X40" s="24">
        <v>1</v>
      </c>
      <c r="Y40" s="24">
        <v>1</v>
      </c>
      <c r="Z40" s="24">
        <v>1</v>
      </c>
      <c r="AA40" s="24">
        <v>1</v>
      </c>
      <c r="AB40" s="24">
        <v>1</v>
      </c>
      <c r="AC40" s="24">
        <v>1</v>
      </c>
      <c r="AD40" s="24">
        <v>1</v>
      </c>
      <c r="AE40" s="24">
        <v>1</v>
      </c>
      <c r="AF40" s="24">
        <v>1</v>
      </c>
      <c r="AG40" s="24">
        <v>1</v>
      </c>
      <c r="AH40" s="24">
        <v>1</v>
      </c>
      <c r="AI40" s="24">
        <v>1</v>
      </c>
      <c r="AJ40" s="24">
        <v>1</v>
      </c>
      <c r="AK40" s="24">
        <v>1</v>
      </c>
      <c r="AL40" s="24">
        <v>1</v>
      </c>
      <c r="AM40" s="24">
        <v>1</v>
      </c>
      <c r="AN40" s="24">
        <v>1</v>
      </c>
      <c r="AO40" s="24">
        <v>1</v>
      </c>
    </row>
    <row r="41" spans="1:41" ht="15" customHeight="1" x14ac:dyDescent="0.15">
      <c r="A41" s="18">
        <f t="shared" si="17"/>
        <v>26</v>
      </c>
      <c r="B41" s="19" t="str">
        <f t="shared" ca="1" si="3"/>
        <v>A1A2</v>
      </c>
      <c r="C41" s="19" t="str">
        <f t="shared" ca="1" si="4"/>
        <v>B2B1</v>
      </c>
      <c r="D41" s="19" t="str">
        <f t="shared" ca="1" si="5"/>
        <v>C2C1</v>
      </c>
      <c r="E41" s="19" t="str">
        <f t="shared" ca="1" si="6"/>
        <v>D1D1</v>
      </c>
      <c r="F41" s="20">
        <f ca="1">(COUNTIF($B$16:B41,$B$4)+COUNTIF($B$16:B41,$B$5)*0.5+COUNTIF($B$16:B41,$B$6)*0.5)/$A41</f>
        <v>0.5</v>
      </c>
      <c r="G41" s="20">
        <f ca="1">(COUNTIF($C$16:C41,$C$4)+COUNTIF($C$16:C41,$C$5)*0.5+COUNTIF($C$16:C41,$C$6)*0.5)/$A41</f>
        <v>0.46153846153846156</v>
      </c>
      <c r="H41" s="20">
        <f ca="1">(COUNTIF($D$16:D41,$D$4)+COUNTIF($D$16:D41,$D$5)*0.5+COUNTIF($D$16:D41,$D$6)*0.5)/$A41</f>
        <v>0.55769230769230771</v>
      </c>
      <c r="I41" s="20">
        <f ca="1">(COUNTIF($E$16:E41,$E$4)+COUNTIF($E$16:E41,$E$5)*0.5+COUNTIF($E$16:E41,$E$6)*0.5)/$A41</f>
        <v>0.44230769230769229</v>
      </c>
      <c r="J41" s="18">
        <f t="shared" ca="1" si="18"/>
        <v>1</v>
      </c>
      <c r="K41" s="18">
        <f t="shared" ca="1" si="19"/>
        <v>1</v>
      </c>
      <c r="L41" s="18">
        <f t="shared" ca="1" si="20"/>
        <v>1</v>
      </c>
      <c r="M41" s="18">
        <f t="shared" ca="1" si="21"/>
        <v>1</v>
      </c>
      <c r="N41" s="3">
        <f t="shared" ca="1" si="22"/>
        <v>1</v>
      </c>
      <c r="O41" s="2">
        <f t="shared" ca="1" si="7"/>
        <v>1</v>
      </c>
      <c r="P41" s="2">
        <f t="shared" ca="1" si="8"/>
        <v>1</v>
      </c>
      <c r="Q41" s="2">
        <f t="shared" ca="1" si="9"/>
        <v>1</v>
      </c>
      <c r="R41" s="2">
        <f t="shared" ca="1" si="10"/>
        <v>0</v>
      </c>
      <c r="S41" s="4">
        <f ca="1">(1/(4*A41))*SUM($O$16:R41)</f>
        <v>0.55769230769230771</v>
      </c>
      <c r="U41" s="17">
        <f t="shared" si="11"/>
        <v>26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1</v>
      </c>
      <c r="AD41" s="16">
        <v>1</v>
      </c>
      <c r="AE41" s="16">
        <v>1</v>
      </c>
      <c r="AF41" s="16">
        <v>1</v>
      </c>
      <c r="AG41" s="16">
        <v>1</v>
      </c>
      <c r="AH41" s="16">
        <v>1</v>
      </c>
      <c r="AI41" s="16">
        <v>1</v>
      </c>
      <c r="AJ41" s="16">
        <v>1</v>
      </c>
      <c r="AK41" s="16">
        <v>1</v>
      </c>
      <c r="AL41" s="16">
        <v>1</v>
      </c>
      <c r="AM41" s="16">
        <v>1</v>
      </c>
      <c r="AN41" s="16">
        <v>1</v>
      </c>
      <c r="AO41" s="16">
        <v>1</v>
      </c>
    </row>
    <row r="42" spans="1:41" ht="15" customHeight="1" x14ac:dyDescent="0.15">
      <c r="A42" s="18">
        <f t="shared" si="17"/>
        <v>27</v>
      </c>
      <c r="B42" s="19" t="str">
        <f t="shared" ca="1" si="3"/>
        <v>A2A2</v>
      </c>
      <c r="C42" s="19" t="str">
        <f t="shared" ca="1" si="4"/>
        <v>B1B1</v>
      </c>
      <c r="D42" s="19" t="str">
        <f t="shared" ca="1" si="5"/>
        <v>C2C1</v>
      </c>
      <c r="E42" s="19" t="str">
        <f t="shared" ca="1" si="6"/>
        <v>D2D2</v>
      </c>
      <c r="F42" s="20">
        <f ca="1">(COUNTIF($B$16:B42,$B$4)+COUNTIF($B$16:B42,$B$5)*0.5+COUNTIF($B$16:B42,$B$6)*0.5)/$A42</f>
        <v>0.48148148148148145</v>
      </c>
      <c r="G42" s="20">
        <f ca="1">(COUNTIF($C$16:C42,$C$4)+COUNTIF($C$16:C42,$C$5)*0.5+COUNTIF($C$16:C42,$C$6)*0.5)/$A42</f>
        <v>0.48148148148148145</v>
      </c>
      <c r="H42" s="20">
        <f ca="1">(COUNTIF($D$16:D42,$D$4)+COUNTIF($D$16:D42,$D$5)*0.5+COUNTIF($D$16:D42,$D$6)*0.5)/$A42</f>
        <v>0.55555555555555558</v>
      </c>
      <c r="I42" s="20">
        <f ca="1">(COUNTIF($E$16:E42,$E$4)+COUNTIF($E$16:E42,$E$5)*0.5+COUNTIF($E$16:E42,$E$6)*0.5)/$A42</f>
        <v>0.42592592592592593</v>
      </c>
      <c r="J42" s="18">
        <f t="shared" ca="1" si="18"/>
        <v>1</v>
      </c>
      <c r="K42" s="18">
        <f t="shared" ca="1" si="19"/>
        <v>1</v>
      </c>
      <c r="L42" s="18">
        <f t="shared" ca="1" si="20"/>
        <v>1</v>
      </c>
      <c r="M42" s="18">
        <f t="shared" ca="1" si="21"/>
        <v>1</v>
      </c>
      <c r="N42" s="3">
        <f t="shared" ca="1" si="22"/>
        <v>1</v>
      </c>
      <c r="O42" s="2">
        <f t="shared" ca="1" si="7"/>
        <v>0</v>
      </c>
      <c r="P42" s="2">
        <f t="shared" ca="1" si="8"/>
        <v>0</v>
      </c>
      <c r="Q42" s="2">
        <f t="shared" ca="1" si="9"/>
        <v>1</v>
      </c>
      <c r="R42" s="2">
        <f t="shared" ca="1" si="10"/>
        <v>0</v>
      </c>
      <c r="S42" s="4">
        <f ca="1">(1/(4*A42))*SUM($O$16:R42)</f>
        <v>0.54629629629629628</v>
      </c>
      <c r="U42" s="17">
        <f t="shared" si="11"/>
        <v>27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1</v>
      </c>
      <c r="AC42" s="16">
        <v>1</v>
      </c>
      <c r="AD42" s="16">
        <v>1</v>
      </c>
      <c r="AE42" s="16">
        <v>1</v>
      </c>
      <c r="AF42" s="16">
        <v>1</v>
      </c>
      <c r="AG42" s="16">
        <v>1</v>
      </c>
      <c r="AH42" s="16">
        <v>1</v>
      </c>
      <c r="AI42" s="16">
        <v>1</v>
      </c>
      <c r="AJ42" s="16">
        <v>1</v>
      </c>
      <c r="AK42" s="16">
        <v>1</v>
      </c>
      <c r="AL42" s="16">
        <v>1</v>
      </c>
      <c r="AM42" s="16">
        <v>1</v>
      </c>
      <c r="AN42" s="16">
        <v>1</v>
      </c>
      <c r="AO42" s="16">
        <v>1</v>
      </c>
    </row>
    <row r="43" spans="1:41" ht="15" customHeight="1" x14ac:dyDescent="0.15">
      <c r="A43" s="18">
        <f t="shared" si="17"/>
        <v>28</v>
      </c>
      <c r="B43" s="19" t="str">
        <f t="shared" ca="1" si="3"/>
        <v>A1A1</v>
      </c>
      <c r="C43" s="19" t="str">
        <f t="shared" ca="1" si="4"/>
        <v>B1B2</v>
      </c>
      <c r="D43" s="19" t="str">
        <f t="shared" ca="1" si="5"/>
        <v>C1C2</v>
      </c>
      <c r="E43" s="19" t="str">
        <f t="shared" ca="1" si="6"/>
        <v>D2D1</v>
      </c>
      <c r="F43" s="20">
        <f ca="1">(COUNTIF($B$16:B43,$B$4)+COUNTIF($B$16:B43,$B$5)*0.5+COUNTIF($B$16:B43,$B$6)*0.5)/$A43</f>
        <v>0.5</v>
      </c>
      <c r="G43" s="20">
        <f ca="1">(COUNTIF($C$16:C43,$C$4)+COUNTIF($C$16:C43,$C$5)*0.5+COUNTIF($C$16:C43,$C$6)*0.5)/$A43</f>
        <v>0.48214285714285715</v>
      </c>
      <c r="H43" s="20">
        <f ca="1">(COUNTIF($D$16:D43,$D$4)+COUNTIF($D$16:D43,$D$5)*0.5+COUNTIF($D$16:D43,$D$6)*0.5)/$A43</f>
        <v>0.5535714285714286</v>
      </c>
      <c r="I43" s="20">
        <f ca="1">(COUNTIF($E$16:E43,$E$4)+COUNTIF($E$16:E43,$E$5)*0.5+COUNTIF($E$16:E43,$E$6)*0.5)/$A43</f>
        <v>0.42857142857142855</v>
      </c>
      <c r="J43" s="18">
        <f t="shared" ca="1" si="18"/>
        <v>1</v>
      </c>
      <c r="K43" s="18">
        <f t="shared" ca="1" si="19"/>
        <v>1</v>
      </c>
      <c r="L43" s="18">
        <f t="shared" ca="1" si="20"/>
        <v>1</v>
      </c>
      <c r="M43" s="18">
        <f t="shared" ca="1" si="21"/>
        <v>1</v>
      </c>
      <c r="N43" s="3">
        <f t="shared" ca="1" si="22"/>
        <v>1</v>
      </c>
      <c r="O43" s="2">
        <f t="shared" ca="1" si="7"/>
        <v>0</v>
      </c>
      <c r="P43" s="2">
        <f t="shared" ca="1" si="8"/>
        <v>1</v>
      </c>
      <c r="Q43" s="2">
        <f t="shared" ca="1" si="9"/>
        <v>1</v>
      </c>
      <c r="R43" s="2">
        <f t="shared" ca="1" si="10"/>
        <v>1</v>
      </c>
      <c r="S43" s="4">
        <f ca="1">(1/(4*A43))*SUM($O$16:R43)</f>
        <v>0.55357142857142849</v>
      </c>
      <c r="U43" s="17">
        <f t="shared" si="11"/>
        <v>28</v>
      </c>
      <c r="V43" s="16">
        <v>1</v>
      </c>
      <c r="W43" s="16">
        <v>1</v>
      </c>
      <c r="X43" s="16">
        <v>1</v>
      </c>
      <c r="Y43" s="16">
        <v>1</v>
      </c>
      <c r="Z43" s="16">
        <v>1</v>
      </c>
      <c r="AA43" s="16">
        <v>1</v>
      </c>
      <c r="AB43" s="16">
        <v>1</v>
      </c>
      <c r="AC43" s="16">
        <v>1</v>
      </c>
      <c r="AD43" s="16">
        <v>1</v>
      </c>
      <c r="AE43" s="16">
        <v>1</v>
      </c>
      <c r="AF43" s="16">
        <v>1</v>
      </c>
      <c r="AG43" s="16">
        <v>1</v>
      </c>
      <c r="AH43" s="16">
        <v>1</v>
      </c>
      <c r="AI43" s="16">
        <v>1</v>
      </c>
      <c r="AJ43" s="16">
        <v>1</v>
      </c>
      <c r="AK43" s="16">
        <v>1</v>
      </c>
      <c r="AL43" s="16">
        <v>1</v>
      </c>
      <c r="AM43" s="16">
        <v>1</v>
      </c>
      <c r="AN43" s="16">
        <v>1</v>
      </c>
      <c r="AO43" s="16">
        <v>1</v>
      </c>
    </row>
    <row r="44" spans="1:41" ht="15" customHeight="1" x14ac:dyDescent="0.15">
      <c r="A44" s="18">
        <f t="shared" si="17"/>
        <v>29</v>
      </c>
      <c r="B44" s="19" t="str">
        <f t="shared" ca="1" si="3"/>
        <v>A2A2</v>
      </c>
      <c r="C44" s="19" t="str">
        <f t="shared" ca="1" si="4"/>
        <v>B2B2</v>
      </c>
      <c r="D44" s="19" t="str">
        <f t="shared" ca="1" si="5"/>
        <v>C1C2</v>
      </c>
      <c r="E44" s="19" t="str">
        <f t="shared" ca="1" si="6"/>
        <v>D2D2</v>
      </c>
      <c r="F44" s="20">
        <f ca="1">(COUNTIF($B$16:B44,$B$4)+COUNTIF($B$16:B44,$B$5)*0.5+COUNTIF($B$16:B44,$B$6)*0.5)/$A44</f>
        <v>0.48275862068965519</v>
      </c>
      <c r="G44" s="20">
        <f ca="1">(COUNTIF($C$16:C44,$C$4)+COUNTIF($C$16:C44,$C$5)*0.5+COUNTIF($C$16:C44,$C$6)*0.5)/$A44</f>
        <v>0.46551724137931033</v>
      </c>
      <c r="H44" s="20">
        <f ca="1">(COUNTIF($D$16:D44,$D$4)+COUNTIF($D$16:D44,$D$5)*0.5+COUNTIF($D$16:D44,$D$6)*0.5)/$A44</f>
        <v>0.55172413793103448</v>
      </c>
      <c r="I44" s="20">
        <f ca="1">(COUNTIF($E$16:E44,$E$4)+COUNTIF($E$16:E44,$E$5)*0.5+COUNTIF($E$16:E44,$E$6)*0.5)/$A44</f>
        <v>0.41379310344827586</v>
      </c>
      <c r="J44" s="18">
        <f t="shared" ca="1" si="18"/>
        <v>1</v>
      </c>
      <c r="K44" s="18">
        <f t="shared" ca="1" si="19"/>
        <v>1</v>
      </c>
      <c r="L44" s="18">
        <f t="shared" ca="1" si="20"/>
        <v>1</v>
      </c>
      <c r="M44" s="18">
        <f t="shared" ca="1" si="21"/>
        <v>1</v>
      </c>
      <c r="N44" s="3">
        <f t="shared" ca="1" si="22"/>
        <v>1</v>
      </c>
      <c r="O44" s="2">
        <f t="shared" ca="1" si="7"/>
        <v>0</v>
      </c>
      <c r="P44" s="2">
        <f t="shared" ca="1" si="8"/>
        <v>0</v>
      </c>
      <c r="Q44" s="2">
        <f t="shared" ca="1" si="9"/>
        <v>1</v>
      </c>
      <c r="R44" s="2">
        <f t="shared" ca="1" si="10"/>
        <v>0</v>
      </c>
      <c r="S44" s="4">
        <f ca="1">(1/(4*A44))*SUM($O$16:R44)</f>
        <v>0.5431034482758621</v>
      </c>
      <c r="U44" s="17">
        <f t="shared" si="11"/>
        <v>29</v>
      </c>
      <c r="V44" s="16">
        <v>1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16">
        <v>1</v>
      </c>
      <c r="AE44" s="16">
        <v>1</v>
      </c>
      <c r="AF44" s="16">
        <v>1</v>
      </c>
      <c r="AG44" s="16">
        <v>1</v>
      </c>
      <c r="AH44" s="16">
        <v>1</v>
      </c>
      <c r="AI44" s="16">
        <v>1</v>
      </c>
      <c r="AJ44" s="16">
        <v>1</v>
      </c>
      <c r="AK44" s="16">
        <v>1</v>
      </c>
      <c r="AL44" s="16">
        <v>1</v>
      </c>
      <c r="AM44" s="16">
        <v>1</v>
      </c>
      <c r="AN44" s="16">
        <v>1</v>
      </c>
      <c r="AO44" s="16">
        <v>1</v>
      </c>
    </row>
    <row r="45" spans="1:41" s="24" customFormat="1" ht="15" customHeight="1" x14ac:dyDescent="0.15">
      <c r="A45" s="21">
        <f t="shared" si="17"/>
        <v>30</v>
      </c>
      <c r="B45" s="22" t="str">
        <f t="shared" ca="1" si="3"/>
        <v>A2A2</v>
      </c>
      <c r="C45" s="22" t="str">
        <f t="shared" ca="1" si="4"/>
        <v>B2B2</v>
      </c>
      <c r="D45" s="22" t="str">
        <f t="shared" ca="1" si="5"/>
        <v>C2C1</v>
      </c>
      <c r="E45" s="22" t="str">
        <f t="shared" ca="1" si="6"/>
        <v>D1D1</v>
      </c>
      <c r="F45" s="23">
        <f ca="1">(COUNTIF($B$16:B45,$B$4)+COUNTIF($B$16:B45,$B$5)*0.5+COUNTIF($B$16:B45,$B$6)*0.5)/$A45</f>
        <v>0.46666666666666667</v>
      </c>
      <c r="G45" s="23">
        <f ca="1">(COUNTIF($C$16:C45,$C$4)+COUNTIF($C$16:C45,$C$5)*0.5+COUNTIF($C$16:C45,$C$6)*0.5)/$A45</f>
        <v>0.45</v>
      </c>
      <c r="H45" s="23">
        <f ca="1">(COUNTIF($D$16:D45,$D$4)+COUNTIF($D$16:D45,$D$5)*0.5+COUNTIF($D$16:D45,$D$6)*0.5)/$A45</f>
        <v>0.55000000000000004</v>
      </c>
      <c r="I45" s="23">
        <f ca="1">(COUNTIF($E$16:E45,$E$4)+COUNTIF($E$16:E45,$E$5)*0.5+COUNTIF($E$16:E45,$E$6)*0.5)/$A45</f>
        <v>0.43333333333333335</v>
      </c>
      <c r="J45" s="21">
        <f t="shared" ca="1" si="18"/>
        <v>1</v>
      </c>
      <c r="K45" s="21">
        <f t="shared" ca="1" si="19"/>
        <v>1</v>
      </c>
      <c r="L45" s="21">
        <f t="shared" ca="1" si="20"/>
        <v>1</v>
      </c>
      <c r="M45" s="21">
        <f t="shared" ca="1" si="21"/>
        <v>1</v>
      </c>
      <c r="N45" s="24">
        <f t="shared" ca="1" si="22"/>
        <v>1</v>
      </c>
      <c r="O45" s="24">
        <f t="shared" ca="1" si="7"/>
        <v>0</v>
      </c>
      <c r="P45" s="24">
        <f t="shared" ca="1" si="8"/>
        <v>0</v>
      </c>
      <c r="Q45" s="24">
        <f t="shared" ca="1" si="9"/>
        <v>1</v>
      </c>
      <c r="R45" s="24">
        <f t="shared" ca="1" si="10"/>
        <v>0</v>
      </c>
      <c r="S45" s="25">
        <f ca="1">(1/(4*A45))*SUM($O$16:R45)</f>
        <v>0.53333333333333333</v>
      </c>
      <c r="T45" s="25"/>
      <c r="U45" s="26">
        <f t="shared" si="11"/>
        <v>30</v>
      </c>
      <c r="V45" s="24">
        <v>1</v>
      </c>
      <c r="W45" s="24">
        <v>1</v>
      </c>
      <c r="X45" s="24">
        <v>1</v>
      </c>
      <c r="Y45" s="24">
        <v>1</v>
      </c>
      <c r="Z45" s="24">
        <v>1</v>
      </c>
      <c r="AA45" s="24">
        <v>1</v>
      </c>
      <c r="AB45" s="24">
        <v>1</v>
      </c>
      <c r="AC45" s="24">
        <v>1</v>
      </c>
      <c r="AD45" s="24">
        <v>1</v>
      </c>
      <c r="AE45" s="24">
        <v>1</v>
      </c>
      <c r="AF45" s="24">
        <v>1</v>
      </c>
      <c r="AG45" s="24">
        <v>1</v>
      </c>
      <c r="AH45" s="24">
        <v>1</v>
      </c>
      <c r="AI45" s="24">
        <v>1</v>
      </c>
      <c r="AJ45" s="24">
        <v>1</v>
      </c>
      <c r="AK45" s="24">
        <v>1</v>
      </c>
      <c r="AL45" s="24">
        <v>1</v>
      </c>
      <c r="AM45" s="24">
        <v>1</v>
      </c>
      <c r="AN45" s="24">
        <v>1</v>
      </c>
      <c r="AO45" s="24">
        <v>1</v>
      </c>
    </row>
    <row r="46" spans="1:41" ht="15" customHeight="1" x14ac:dyDescent="0.15">
      <c r="A46" s="18">
        <f t="shared" si="17"/>
        <v>31</v>
      </c>
      <c r="B46" s="19" t="str">
        <f t="shared" ca="1" si="3"/>
        <v>A1A2</v>
      </c>
      <c r="C46" s="19" t="str">
        <f t="shared" ca="1" si="4"/>
        <v>B2B2</v>
      </c>
      <c r="D46" s="19" t="str">
        <f t="shared" ca="1" si="5"/>
        <v>C1C2</v>
      </c>
      <c r="E46" s="19" t="str">
        <f t="shared" ca="1" si="6"/>
        <v>D2D1</v>
      </c>
      <c r="F46" s="20">
        <f ca="1">(COUNTIF($B$16:B46,$B$4)+COUNTIF($B$16:B46,$B$5)*0.5+COUNTIF($B$16:B46,$B$6)*0.5)/$A46</f>
        <v>0.46774193548387094</v>
      </c>
      <c r="G46" s="20">
        <f ca="1">(COUNTIF($C$16:C46,$C$4)+COUNTIF($C$16:C46,$C$5)*0.5+COUNTIF($C$16:C46,$C$6)*0.5)/$A46</f>
        <v>0.43548387096774194</v>
      </c>
      <c r="H46" s="20">
        <f ca="1">(COUNTIF($D$16:D46,$D$4)+COUNTIF($D$16:D46,$D$5)*0.5+COUNTIF($D$16:D46,$D$6)*0.5)/$A46</f>
        <v>0.54838709677419351</v>
      </c>
      <c r="I46" s="20">
        <f ca="1">(COUNTIF($E$16:E46,$E$4)+COUNTIF($E$16:E46,$E$5)*0.5+COUNTIF($E$16:E46,$E$6)*0.5)/$A46</f>
        <v>0.43548387096774194</v>
      </c>
      <c r="J46" s="18">
        <f t="shared" ca="1" si="18"/>
        <v>1</v>
      </c>
      <c r="K46" s="18">
        <f t="shared" ca="1" si="19"/>
        <v>1</v>
      </c>
      <c r="L46" s="18">
        <f t="shared" ca="1" si="20"/>
        <v>1</v>
      </c>
      <c r="M46" s="18">
        <f t="shared" ca="1" si="21"/>
        <v>1</v>
      </c>
      <c r="N46" s="3">
        <f t="shared" ca="1" si="22"/>
        <v>1</v>
      </c>
      <c r="O46" s="2">
        <f t="shared" ca="1" si="7"/>
        <v>1</v>
      </c>
      <c r="P46" s="2">
        <f t="shared" ca="1" si="8"/>
        <v>0</v>
      </c>
      <c r="Q46" s="2">
        <f t="shared" ca="1" si="9"/>
        <v>1</v>
      </c>
      <c r="R46" s="2">
        <f t="shared" ca="1" si="10"/>
        <v>1</v>
      </c>
      <c r="S46" s="4">
        <f ca="1">(1/(4*A46))*SUM($O$16:R46)</f>
        <v>0.54032258064516125</v>
      </c>
      <c r="U46" s="17">
        <f t="shared" si="11"/>
        <v>31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16">
        <v>1</v>
      </c>
      <c r="AC46" s="16">
        <v>1</v>
      </c>
      <c r="AD46" s="16">
        <v>1</v>
      </c>
      <c r="AE46" s="16">
        <v>1</v>
      </c>
      <c r="AF46" s="16">
        <v>1</v>
      </c>
      <c r="AG46" s="16">
        <v>1</v>
      </c>
      <c r="AH46" s="16">
        <v>1</v>
      </c>
      <c r="AI46" s="16">
        <v>1</v>
      </c>
      <c r="AJ46" s="16">
        <v>1</v>
      </c>
      <c r="AK46" s="16">
        <v>1</v>
      </c>
      <c r="AL46" s="16">
        <v>1</v>
      </c>
      <c r="AM46" s="16">
        <v>1</v>
      </c>
      <c r="AN46" s="16">
        <v>1</v>
      </c>
      <c r="AO46" s="16">
        <v>1</v>
      </c>
    </row>
    <row r="47" spans="1:41" ht="15" customHeight="1" x14ac:dyDescent="0.15">
      <c r="A47" s="18">
        <f t="shared" si="17"/>
        <v>32</v>
      </c>
      <c r="B47" s="19" t="str">
        <f t="shared" ca="1" si="3"/>
        <v>A2A2</v>
      </c>
      <c r="C47" s="19" t="str">
        <f t="shared" ca="1" si="4"/>
        <v>B1B2</v>
      </c>
      <c r="D47" s="19" t="str">
        <f t="shared" ca="1" si="5"/>
        <v>C1C2</v>
      </c>
      <c r="E47" s="19" t="str">
        <f t="shared" ca="1" si="6"/>
        <v>D1D1</v>
      </c>
      <c r="F47" s="20">
        <f ca="1">(COUNTIF($B$16:B47,$B$4)+COUNTIF($B$16:B47,$B$5)*0.5+COUNTIF($B$16:B47,$B$6)*0.5)/$A47</f>
        <v>0.453125</v>
      </c>
      <c r="G47" s="20">
        <f ca="1">(COUNTIF($C$16:C47,$C$4)+COUNTIF($C$16:C47,$C$5)*0.5+COUNTIF($C$16:C47,$C$6)*0.5)/$A47</f>
        <v>0.4375</v>
      </c>
      <c r="H47" s="20">
        <f ca="1">(COUNTIF($D$16:D47,$D$4)+COUNTIF($D$16:D47,$D$5)*0.5+COUNTIF($D$16:D47,$D$6)*0.5)/$A47</f>
        <v>0.546875</v>
      </c>
      <c r="I47" s="20">
        <f ca="1">(COUNTIF($E$16:E47,$E$4)+COUNTIF($E$16:E47,$E$5)*0.5+COUNTIF($E$16:E47,$E$6)*0.5)/$A47</f>
        <v>0.453125</v>
      </c>
      <c r="J47" s="18">
        <f t="shared" ca="1" si="18"/>
        <v>1</v>
      </c>
      <c r="K47" s="18">
        <f t="shared" ca="1" si="19"/>
        <v>1</v>
      </c>
      <c r="L47" s="18">
        <f t="shared" ca="1" si="20"/>
        <v>1</v>
      </c>
      <c r="M47" s="18">
        <f t="shared" ca="1" si="21"/>
        <v>1</v>
      </c>
      <c r="N47" s="3">
        <f t="shared" ca="1" si="22"/>
        <v>1</v>
      </c>
      <c r="O47" s="2">
        <f t="shared" ca="1" si="7"/>
        <v>0</v>
      </c>
      <c r="P47" s="2">
        <f t="shared" ca="1" si="8"/>
        <v>1</v>
      </c>
      <c r="Q47" s="2">
        <f t="shared" ca="1" si="9"/>
        <v>1</v>
      </c>
      <c r="R47" s="2">
        <f t="shared" ca="1" si="10"/>
        <v>0</v>
      </c>
      <c r="S47" s="4">
        <f ca="1">(1/(4*A47))*SUM($O$16:R47)</f>
        <v>0.5390625</v>
      </c>
      <c r="U47" s="17">
        <f t="shared" si="11"/>
        <v>32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16">
        <v>1</v>
      </c>
      <c r="AE47" s="16">
        <v>1</v>
      </c>
      <c r="AF47" s="16">
        <v>1</v>
      </c>
      <c r="AG47" s="16">
        <v>1</v>
      </c>
      <c r="AH47" s="16">
        <v>1</v>
      </c>
      <c r="AI47" s="16">
        <v>1</v>
      </c>
      <c r="AJ47" s="16">
        <v>1</v>
      </c>
      <c r="AK47" s="16">
        <v>1</v>
      </c>
      <c r="AL47" s="16">
        <v>1</v>
      </c>
      <c r="AM47" s="16">
        <v>1</v>
      </c>
      <c r="AN47" s="16">
        <v>1</v>
      </c>
      <c r="AO47" s="16">
        <v>1</v>
      </c>
    </row>
    <row r="48" spans="1:41" ht="15" customHeight="1" x14ac:dyDescent="0.15">
      <c r="A48" s="18">
        <f t="shared" si="17"/>
        <v>33</v>
      </c>
      <c r="B48" s="19" t="str">
        <f t="shared" ca="1" si="3"/>
        <v>A1A2</v>
      </c>
      <c r="C48" s="19" t="str">
        <f t="shared" ca="1" si="4"/>
        <v>B1B1</v>
      </c>
      <c r="D48" s="19" t="str">
        <f t="shared" ca="1" si="5"/>
        <v>C2C1</v>
      </c>
      <c r="E48" s="19" t="str">
        <f t="shared" ca="1" si="6"/>
        <v>D2D1</v>
      </c>
      <c r="F48" s="20">
        <f ca="1">(COUNTIF($B$16:B48,$B$4)+COUNTIF($B$16:B48,$B$5)*0.5+COUNTIF($B$16:B48,$B$6)*0.5)/$A48</f>
        <v>0.45454545454545453</v>
      </c>
      <c r="G48" s="20">
        <f ca="1">(COUNTIF($C$16:C48,$C$4)+COUNTIF($C$16:C48,$C$5)*0.5+COUNTIF($C$16:C48,$C$6)*0.5)/$A48</f>
        <v>0.45454545454545453</v>
      </c>
      <c r="H48" s="20">
        <f ca="1">(COUNTIF($D$16:D48,$D$4)+COUNTIF($D$16:D48,$D$5)*0.5+COUNTIF($D$16:D48,$D$6)*0.5)/$A48</f>
        <v>0.54545454545454541</v>
      </c>
      <c r="I48" s="20">
        <f ca="1">(COUNTIF($E$16:E48,$E$4)+COUNTIF($E$16:E48,$E$5)*0.5+COUNTIF($E$16:E48,$E$6)*0.5)/$A48</f>
        <v>0.45454545454545453</v>
      </c>
      <c r="J48" s="18">
        <f t="shared" ca="1" si="18"/>
        <v>1</v>
      </c>
      <c r="K48" s="18">
        <f t="shared" ca="1" si="19"/>
        <v>1</v>
      </c>
      <c r="L48" s="18">
        <f t="shared" ca="1" si="20"/>
        <v>1</v>
      </c>
      <c r="M48" s="18">
        <f t="shared" ca="1" si="21"/>
        <v>1</v>
      </c>
      <c r="N48" s="3">
        <f t="shared" ca="1" si="22"/>
        <v>1</v>
      </c>
      <c r="O48" s="2">
        <f t="shared" ca="1" si="7"/>
        <v>1</v>
      </c>
      <c r="P48" s="2">
        <f t="shared" ca="1" si="8"/>
        <v>0</v>
      </c>
      <c r="Q48" s="2">
        <f t="shared" ca="1" si="9"/>
        <v>1</v>
      </c>
      <c r="R48" s="2">
        <f t="shared" ca="1" si="10"/>
        <v>1</v>
      </c>
      <c r="S48" s="4">
        <f ca="1">(1/(4*A48))*SUM($O$16:R48)</f>
        <v>0.54545454545454541</v>
      </c>
      <c r="U48" s="17">
        <f t="shared" si="11"/>
        <v>33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16">
        <v>1</v>
      </c>
      <c r="AE48" s="16">
        <v>1</v>
      </c>
      <c r="AF48" s="16">
        <v>1</v>
      </c>
      <c r="AG48" s="16">
        <v>1</v>
      </c>
      <c r="AH48" s="16">
        <v>1</v>
      </c>
      <c r="AI48" s="16">
        <v>1</v>
      </c>
      <c r="AJ48" s="16">
        <v>1</v>
      </c>
      <c r="AK48" s="16">
        <v>1</v>
      </c>
      <c r="AL48" s="16">
        <v>1</v>
      </c>
      <c r="AM48" s="16">
        <v>1</v>
      </c>
      <c r="AN48" s="16">
        <v>1</v>
      </c>
      <c r="AO48" s="16">
        <v>1</v>
      </c>
    </row>
    <row r="49" spans="1:41" ht="15" customHeight="1" x14ac:dyDescent="0.15">
      <c r="A49" s="18">
        <f t="shared" si="17"/>
        <v>34</v>
      </c>
      <c r="B49" s="19" t="str">
        <f t="shared" ca="1" si="3"/>
        <v>A1A2</v>
      </c>
      <c r="C49" s="19" t="str">
        <f t="shared" ca="1" si="4"/>
        <v>B1B1</v>
      </c>
      <c r="D49" s="19" t="str">
        <f t="shared" ca="1" si="5"/>
        <v>C1C1</v>
      </c>
      <c r="E49" s="19" t="str">
        <f t="shared" ca="1" si="6"/>
        <v>D1D1</v>
      </c>
      <c r="F49" s="20">
        <f ca="1">(COUNTIF($B$16:B49,$B$4)+COUNTIF($B$16:B49,$B$5)*0.5+COUNTIF($B$16:B49,$B$6)*0.5)/$A49</f>
        <v>0.45588235294117646</v>
      </c>
      <c r="G49" s="20">
        <f ca="1">(COUNTIF($C$16:C49,$C$4)+COUNTIF($C$16:C49,$C$5)*0.5+COUNTIF($C$16:C49,$C$6)*0.5)/$A49</f>
        <v>0.47058823529411764</v>
      </c>
      <c r="H49" s="20">
        <f ca="1">(COUNTIF($D$16:D49,$D$4)+COUNTIF($D$16:D49,$D$5)*0.5+COUNTIF($D$16:D49,$D$6)*0.5)/$A49</f>
        <v>0.55882352941176472</v>
      </c>
      <c r="I49" s="20">
        <f ca="1">(COUNTIF($E$16:E49,$E$4)+COUNTIF($E$16:E49,$E$5)*0.5+COUNTIF($E$16:E49,$E$6)*0.5)/$A49</f>
        <v>0.47058823529411764</v>
      </c>
      <c r="J49" s="18">
        <f t="shared" ca="1" si="18"/>
        <v>1</v>
      </c>
      <c r="K49" s="18">
        <f t="shared" ca="1" si="19"/>
        <v>1</v>
      </c>
      <c r="L49" s="18">
        <f t="shared" ca="1" si="20"/>
        <v>1</v>
      </c>
      <c r="M49" s="18">
        <f t="shared" ca="1" si="21"/>
        <v>1</v>
      </c>
      <c r="N49" s="3">
        <f t="shared" ca="1" si="22"/>
        <v>1</v>
      </c>
      <c r="O49" s="2">
        <f t="shared" ca="1" si="7"/>
        <v>1</v>
      </c>
      <c r="P49" s="2">
        <f t="shared" ca="1" si="8"/>
        <v>0</v>
      </c>
      <c r="Q49" s="2">
        <f t="shared" ca="1" si="9"/>
        <v>0</v>
      </c>
      <c r="R49" s="2">
        <f t="shared" ca="1" si="10"/>
        <v>0</v>
      </c>
      <c r="S49" s="4">
        <f ca="1">(1/(4*A49))*SUM($O$16:R49)</f>
        <v>0.53676470588235292</v>
      </c>
      <c r="U49" s="17">
        <f t="shared" si="11"/>
        <v>34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16">
        <v>1</v>
      </c>
      <c r="AC49" s="16">
        <v>1</v>
      </c>
      <c r="AD49" s="16">
        <v>1</v>
      </c>
      <c r="AE49" s="16">
        <v>1</v>
      </c>
      <c r="AF49" s="16">
        <v>1</v>
      </c>
      <c r="AG49" s="16">
        <v>1</v>
      </c>
      <c r="AH49" s="16">
        <v>1</v>
      </c>
      <c r="AI49" s="16">
        <v>1</v>
      </c>
      <c r="AJ49" s="16">
        <v>1</v>
      </c>
      <c r="AK49" s="16">
        <v>1</v>
      </c>
      <c r="AL49" s="16">
        <v>1</v>
      </c>
      <c r="AM49" s="16">
        <v>1</v>
      </c>
      <c r="AN49" s="16">
        <v>1</v>
      </c>
      <c r="AO49" s="16">
        <v>1</v>
      </c>
    </row>
    <row r="50" spans="1:41" s="24" customFormat="1" ht="15" customHeight="1" x14ac:dyDescent="0.15">
      <c r="A50" s="21">
        <f t="shared" si="17"/>
        <v>35</v>
      </c>
      <c r="B50" s="22" t="str">
        <f t="shared" ca="1" si="3"/>
        <v>A2A1</v>
      </c>
      <c r="C50" s="22" t="str">
        <f t="shared" ca="1" si="4"/>
        <v>B1B2</v>
      </c>
      <c r="D50" s="22" t="str">
        <f t="shared" ca="1" si="5"/>
        <v>C1C1</v>
      </c>
      <c r="E50" s="22" t="str">
        <f t="shared" ca="1" si="6"/>
        <v>D2D1</v>
      </c>
      <c r="F50" s="23">
        <f ca="1">(COUNTIF($B$16:B50,$B$4)+COUNTIF($B$16:B50,$B$5)*0.5+COUNTIF($B$16:B50,$B$6)*0.5)/$A50</f>
        <v>0.45714285714285713</v>
      </c>
      <c r="G50" s="23">
        <f ca="1">(COUNTIF($C$16:C50,$C$4)+COUNTIF($C$16:C50,$C$5)*0.5+COUNTIF($C$16:C50,$C$6)*0.5)/$A50</f>
        <v>0.47142857142857142</v>
      </c>
      <c r="H50" s="23">
        <f ca="1">(COUNTIF($D$16:D50,$D$4)+COUNTIF($D$16:D50,$D$5)*0.5+COUNTIF($D$16:D50,$D$6)*0.5)/$A50</f>
        <v>0.5714285714285714</v>
      </c>
      <c r="I50" s="23">
        <f ca="1">(COUNTIF($E$16:E50,$E$4)+COUNTIF($E$16:E50,$E$5)*0.5+COUNTIF($E$16:E50,$E$6)*0.5)/$A50</f>
        <v>0.47142857142857142</v>
      </c>
      <c r="J50" s="21">
        <f t="shared" ca="1" si="18"/>
        <v>1</v>
      </c>
      <c r="K50" s="21">
        <f t="shared" ca="1" si="19"/>
        <v>1</v>
      </c>
      <c r="L50" s="21">
        <f t="shared" ca="1" si="20"/>
        <v>1</v>
      </c>
      <c r="M50" s="21">
        <f t="shared" ca="1" si="21"/>
        <v>1</v>
      </c>
      <c r="N50" s="24">
        <f t="shared" ca="1" si="22"/>
        <v>1</v>
      </c>
      <c r="O50" s="24">
        <f t="shared" ca="1" si="7"/>
        <v>1</v>
      </c>
      <c r="P50" s="24">
        <f t="shared" ca="1" si="8"/>
        <v>1</v>
      </c>
      <c r="Q50" s="24">
        <f t="shared" ca="1" si="9"/>
        <v>0</v>
      </c>
      <c r="R50" s="24">
        <f t="shared" ca="1" si="10"/>
        <v>1</v>
      </c>
      <c r="S50" s="25">
        <f ca="1">(1/(4*A50))*SUM($O$16:R50)</f>
        <v>0.54285714285714282</v>
      </c>
      <c r="T50" s="25"/>
      <c r="U50" s="26">
        <f t="shared" si="11"/>
        <v>35</v>
      </c>
      <c r="V50" s="24">
        <v>1</v>
      </c>
      <c r="W50" s="24">
        <v>1</v>
      </c>
      <c r="X50" s="24">
        <v>1</v>
      </c>
      <c r="Y50" s="24">
        <v>1</v>
      </c>
      <c r="Z50" s="24">
        <v>1</v>
      </c>
      <c r="AA50" s="24">
        <v>1</v>
      </c>
      <c r="AB50" s="24">
        <v>1</v>
      </c>
      <c r="AC50" s="24">
        <v>1</v>
      </c>
      <c r="AD50" s="24">
        <v>1</v>
      </c>
      <c r="AE50" s="24">
        <v>1</v>
      </c>
      <c r="AF50" s="24">
        <v>1</v>
      </c>
      <c r="AG50" s="24">
        <v>1</v>
      </c>
      <c r="AH50" s="24">
        <v>1</v>
      </c>
      <c r="AI50" s="24">
        <v>1</v>
      </c>
      <c r="AJ50" s="24">
        <v>1</v>
      </c>
      <c r="AK50" s="24">
        <v>1</v>
      </c>
      <c r="AL50" s="24">
        <v>1</v>
      </c>
      <c r="AM50" s="24">
        <v>1</v>
      </c>
      <c r="AN50" s="24">
        <v>1</v>
      </c>
      <c r="AO50" s="24">
        <v>1</v>
      </c>
    </row>
    <row r="51" spans="1:41" ht="15" customHeight="1" x14ac:dyDescent="0.15">
      <c r="A51" s="18">
        <f t="shared" si="17"/>
        <v>36</v>
      </c>
      <c r="B51" s="19" t="str">
        <f t="shared" ca="1" si="3"/>
        <v>A2A2</v>
      </c>
      <c r="C51" s="19" t="str">
        <f t="shared" ca="1" si="4"/>
        <v>B2B2</v>
      </c>
      <c r="D51" s="19" t="str">
        <f t="shared" ca="1" si="5"/>
        <v>C1C1</v>
      </c>
      <c r="E51" s="19" t="str">
        <f t="shared" ca="1" si="6"/>
        <v>D1D2</v>
      </c>
      <c r="F51" s="20">
        <f ca="1">(COUNTIF($B$16:B51,$B$4)+COUNTIF($B$16:B51,$B$5)*0.5+COUNTIF($B$16:B51,$B$6)*0.5)/$A51</f>
        <v>0.44444444444444442</v>
      </c>
      <c r="G51" s="20">
        <f ca="1">(COUNTIF($C$16:C51,$C$4)+COUNTIF($C$16:C51,$C$5)*0.5+COUNTIF($C$16:C51,$C$6)*0.5)/$A51</f>
        <v>0.45833333333333331</v>
      </c>
      <c r="H51" s="20">
        <f ca="1">(COUNTIF($D$16:D51,$D$4)+COUNTIF($D$16:D51,$D$5)*0.5+COUNTIF($D$16:D51,$D$6)*0.5)/$A51</f>
        <v>0.58333333333333337</v>
      </c>
      <c r="I51" s="20">
        <f ca="1">(COUNTIF($E$16:E51,$E$4)+COUNTIF($E$16:E51,$E$5)*0.5+COUNTIF($E$16:E51,$E$6)*0.5)/$A51</f>
        <v>0.47222222222222221</v>
      </c>
      <c r="J51" s="18">
        <f t="shared" ca="1" si="18"/>
        <v>1</v>
      </c>
      <c r="K51" s="18">
        <f t="shared" ca="1" si="19"/>
        <v>1</v>
      </c>
      <c r="L51" s="18">
        <f t="shared" ca="1" si="20"/>
        <v>1</v>
      </c>
      <c r="M51" s="18">
        <f t="shared" ca="1" si="21"/>
        <v>1</v>
      </c>
      <c r="N51" s="3">
        <f t="shared" ca="1" si="22"/>
        <v>1</v>
      </c>
      <c r="O51" s="2">
        <f t="shared" ca="1" si="7"/>
        <v>0</v>
      </c>
      <c r="P51" s="2">
        <f t="shared" ca="1" si="8"/>
        <v>0</v>
      </c>
      <c r="Q51" s="2">
        <f t="shared" ca="1" si="9"/>
        <v>0</v>
      </c>
      <c r="R51" s="2">
        <f t="shared" ca="1" si="10"/>
        <v>1</v>
      </c>
      <c r="S51" s="4">
        <f ca="1">(1/(4*A51))*SUM($O$16:R51)</f>
        <v>0.53472222222222221</v>
      </c>
      <c r="U51" s="17">
        <f t="shared" si="11"/>
        <v>36</v>
      </c>
      <c r="V51" s="16">
        <v>1</v>
      </c>
      <c r="W51" s="16">
        <v>1</v>
      </c>
      <c r="X51" s="16">
        <v>1</v>
      </c>
      <c r="Y51" s="16">
        <v>1</v>
      </c>
      <c r="Z51" s="16">
        <v>1</v>
      </c>
      <c r="AA51" s="16">
        <v>1</v>
      </c>
      <c r="AB51" s="16">
        <v>1</v>
      </c>
      <c r="AC51" s="16">
        <v>1</v>
      </c>
      <c r="AD51" s="16">
        <v>1</v>
      </c>
      <c r="AE51" s="16">
        <v>1</v>
      </c>
      <c r="AF51" s="16">
        <v>1</v>
      </c>
      <c r="AG51" s="16">
        <v>1</v>
      </c>
      <c r="AH51" s="16">
        <v>1</v>
      </c>
      <c r="AI51" s="16">
        <v>1</v>
      </c>
      <c r="AJ51" s="16">
        <v>1</v>
      </c>
      <c r="AK51" s="16">
        <v>1</v>
      </c>
      <c r="AL51" s="16">
        <v>1</v>
      </c>
      <c r="AM51" s="16">
        <v>1</v>
      </c>
      <c r="AN51" s="16">
        <v>1</v>
      </c>
      <c r="AO51" s="16">
        <v>1</v>
      </c>
    </row>
    <row r="52" spans="1:41" ht="15" customHeight="1" x14ac:dyDescent="0.15">
      <c r="A52" s="18">
        <f t="shared" si="17"/>
        <v>37</v>
      </c>
      <c r="B52" s="19" t="str">
        <f t="shared" ca="1" si="3"/>
        <v>A2A1</v>
      </c>
      <c r="C52" s="19" t="str">
        <f t="shared" ca="1" si="4"/>
        <v>B2B1</v>
      </c>
      <c r="D52" s="19" t="str">
        <f t="shared" ca="1" si="5"/>
        <v>C2C1</v>
      </c>
      <c r="E52" s="19" t="str">
        <f t="shared" ca="1" si="6"/>
        <v>D2D2</v>
      </c>
      <c r="F52" s="20">
        <f ca="1">(COUNTIF($B$16:B52,$B$4)+COUNTIF($B$16:B52,$B$5)*0.5+COUNTIF($B$16:B52,$B$6)*0.5)/$A52</f>
        <v>0.44594594594594594</v>
      </c>
      <c r="G52" s="20">
        <f ca="1">(COUNTIF($C$16:C52,$C$4)+COUNTIF($C$16:C52,$C$5)*0.5+COUNTIF($C$16:C52,$C$6)*0.5)/$A52</f>
        <v>0.45945945945945948</v>
      </c>
      <c r="H52" s="20">
        <f ca="1">(COUNTIF($D$16:D52,$D$4)+COUNTIF($D$16:D52,$D$5)*0.5+COUNTIF($D$16:D52,$D$6)*0.5)/$A52</f>
        <v>0.58108108108108103</v>
      </c>
      <c r="I52" s="20">
        <f ca="1">(COUNTIF($E$16:E52,$E$4)+COUNTIF($E$16:E52,$E$5)*0.5+COUNTIF($E$16:E52,$E$6)*0.5)/$A52</f>
        <v>0.45945945945945948</v>
      </c>
      <c r="J52" s="18">
        <f t="shared" ca="1" si="18"/>
        <v>1</v>
      </c>
      <c r="K52" s="18">
        <f t="shared" ca="1" si="19"/>
        <v>1</v>
      </c>
      <c r="L52" s="18">
        <f t="shared" ca="1" si="20"/>
        <v>1</v>
      </c>
      <c r="M52" s="18">
        <f t="shared" ca="1" si="21"/>
        <v>1</v>
      </c>
      <c r="N52" s="3">
        <f t="shared" ca="1" si="22"/>
        <v>1</v>
      </c>
      <c r="O52" s="2">
        <f t="shared" ca="1" si="7"/>
        <v>1</v>
      </c>
      <c r="P52" s="2">
        <f t="shared" ca="1" si="8"/>
        <v>1</v>
      </c>
      <c r="Q52" s="2">
        <f t="shared" ca="1" si="9"/>
        <v>1</v>
      </c>
      <c r="R52" s="2">
        <f t="shared" ca="1" si="10"/>
        <v>0</v>
      </c>
      <c r="S52" s="4">
        <f ca="1">(1/(4*A52))*SUM($O$16:R52)</f>
        <v>0.54054054054054057</v>
      </c>
      <c r="U52" s="17">
        <f t="shared" si="11"/>
        <v>37</v>
      </c>
      <c r="V52" s="16">
        <v>1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16">
        <v>1</v>
      </c>
      <c r="AE52" s="16">
        <v>1</v>
      </c>
      <c r="AF52" s="16">
        <v>1</v>
      </c>
      <c r="AG52" s="16">
        <v>1</v>
      </c>
      <c r="AH52" s="16">
        <v>1</v>
      </c>
      <c r="AI52" s="16">
        <v>1</v>
      </c>
      <c r="AJ52" s="16">
        <v>1</v>
      </c>
      <c r="AK52" s="16">
        <v>1</v>
      </c>
      <c r="AL52" s="16">
        <v>1</v>
      </c>
      <c r="AM52" s="16">
        <v>1</v>
      </c>
      <c r="AN52" s="16">
        <v>1</v>
      </c>
      <c r="AO52" s="16">
        <v>1</v>
      </c>
    </row>
    <row r="53" spans="1:41" ht="15" customHeight="1" x14ac:dyDescent="0.15">
      <c r="A53" s="18">
        <f t="shared" si="17"/>
        <v>38</v>
      </c>
      <c r="B53" s="19" t="str">
        <f t="shared" ca="1" si="3"/>
        <v>A2A1</v>
      </c>
      <c r="C53" s="19" t="str">
        <f t="shared" ca="1" si="4"/>
        <v>B2B2</v>
      </c>
      <c r="D53" s="19" t="str">
        <f t="shared" ca="1" si="5"/>
        <v>C1C1</v>
      </c>
      <c r="E53" s="19" t="str">
        <f t="shared" ca="1" si="6"/>
        <v>D2D1</v>
      </c>
      <c r="F53" s="20">
        <f ca="1">(COUNTIF($B$16:B53,$B$4)+COUNTIF($B$16:B53,$B$5)*0.5+COUNTIF($B$16:B53,$B$6)*0.5)/$A53</f>
        <v>0.44736842105263158</v>
      </c>
      <c r="G53" s="20">
        <f ca="1">(COUNTIF($C$16:C53,$C$4)+COUNTIF($C$16:C53,$C$5)*0.5+COUNTIF($C$16:C53,$C$6)*0.5)/$A53</f>
        <v>0.44736842105263158</v>
      </c>
      <c r="H53" s="20">
        <f ca="1">(COUNTIF($D$16:D53,$D$4)+COUNTIF($D$16:D53,$D$5)*0.5+COUNTIF($D$16:D53,$D$6)*0.5)/$A53</f>
        <v>0.59210526315789469</v>
      </c>
      <c r="I53" s="20">
        <f ca="1">(COUNTIF($E$16:E53,$E$4)+COUNTIF($E$16:E53,$E$5)*0.5+COUNTIF($E$16:E53,$E$6)*0.5)/$A53</f>
        <v>0.46052631578947367</v>
      </c>
      <c r="J53" s="18">
        <f t="shared" ca="1" si="18"/>
        <v>1</v>
      </c>
      <c r="K53" s="18">
        <f t="shared" ca="1" si="19"/>
        <v>1</v>
      </c>
      <c r="L53" s="18">
        <f t="shared" ca="1" si="20"/>
        <v>1</v>
      </c>
      <c r="M53" s="18">
        <f t="shared" ca="1" si="21"/>
        <v>1</v>
      </c>
      <c r="N53" s="3">
        <f t="shared" ca="1" si="22"/>
        <v>1</v>
      </c>
      <c r="O53" s="2">
        <f t="shared" ca="1" si="7"/>
        <v>1</v>
      </c>
      <c r="P53" s="2">
        <f t="shared" ca="1" si="8"/>
        <v>0</v>
      </c>
      <c r="Q53" s="2">
        <f t="shared" ca="1" si="9"/>
        <v>0</v>
      </c>
      <c r="R53" s="2">
        <f t="shared" ca="1" si="10"/>
        <v>1</v>
      </c>
      <c r="S53" s="4">
        <f ca="1">(1/(4*A53))*SUM($O$16:R53)</f>
        <v>0.53947368421052633</v>
      </c>
      <c r="U53" s="17">
        <f t="shared" si="11"/>
        <v>38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>
        <v>1</v>
      </c>
      <c r="AE53" s="16">
        <v>1</v>
      </c>
      <c r="AF53" s="16">
        <v>1</v>
      </c>
      <c r="AG53" s="16">
        <v>1</v>
      </c>
      <c r="AH53" s="16">
        <v>1</v>
      </c>
      <c r="AI53" s="16">
        <v>1</v>
      </c>
      <c r="AJ53" s="16">
        <v>1</v>
      </c>
      <c r="AK53" s="16">
        <v>1</v>
      </c>
      <c r="AL53" s="16">
        <v>1</v>
      </c>
      <c r="AM53" s="16">
        <v>1</v>
      </c>
      <c r="AN53" s="16">
        <v>1</v>
      </c>
      <c r="AO53" s="16">
        <v>1</v>
      </c>
    </row>
    <row r="54" spans="1:41" ht="15" customHeight="1" x14ac:dyDescent="0.15">
      <c r="A54" s="18">
        <f t="shared" si="17"/>
        <v>39</v>
      </c>
      <c r="B54" s="19" t="str">
        <f t="shared" ca="1" si="3"/>
        <v>A1A2</v>
      </c>
      <c r="C54" s="19" t="str">
        <f t="shared" ca="1" si="4"/>
        <v>B2B1</v>
      </c>
      <c r="D54" s="19" t="str">
        <f t="shared" ca="1" si="5"/>
        <v>C1C2</v>
      </c>
      <c r="E54" s="19" t="str">
        <f t="shared" ca="1" si="6"/>
        <v>D1D2</v>
      </c>
      <c r="F54" s="20">
        <f ca="1">(COUNTIF($B$16:B54,$B$4)+COUNTIF($B$16:B54,$B$5)*0.5+COUNTIF($B$16:B54,$B$6)*0.5)/$A54</f>
        <v>0.44871794871794873</v>
      </c>
      <c r="G54" s="20">
        <f ca="1">(COUNTIF($C$16:C54,$C$4)+COUNTIF($C$16:C54,$C$5)*0.5+COUNTIF($C$16:C54,$C$6)*0.5)/$A54</f>
        <v>0.44871794871794873</v>
      </c>
      <c r="H54" s="20">
        <f ca="1">(COUNTIF($D$16:D54,$D$4)+COUNTIF($D$16:D54,$D$5)*0.5+COUNTIF($D$16:D54,$D$6)*0.5)/$A54</f>
        <v>0.58974358974358976</v>
      </c>
      <c r="I54" s="20">
        <f ca="1">(COUNTIF($E$16:E54,$E$4)+COUNTIF($E$16:E54,$E$5)*0.5+COUNTIF($E$16:E54,$E$6)*0.5)/$A54</f>
        <v>0.46153846153846156</v>
      </c>
      <c r="J54" s="18">
        <f t="shared" ca="1" si="18"/>
        <v>1</v>
      </c>
      <c r="K54" s="18">
        <f t="shared" ca="1" si="19"/>
        <v>1</v>
      </c>
      <c r="L54" s="18">
        <f t="shared" ca="1" si="20"/>
        <v>1</v>
      </c>
      <c r="M54" s="18">
        <f t="shared" ca="1" si="21"/>
        <v>1</v>
      </c>
      <c r="N54" s="3">
        <f t="shared" ca="1" si="22"/>
        <v>1</v>
      </c>
      <c r="O54" s="2">
        <f t="shared" ca="1" si="7"/>
        <v>1</v>
      </c>
      <c r="P54" s="2">
        <f t="shared" ca="1" si="8"/>
        <v>1</v>
      </c>
      <c r="Q54" s="2">
        <f t="shared" ca="1" si="9"/>
        <v>1</v>
      </c>
      <c r="R54" s="2">
        <f t="shared" ca="1" si="10"/>
        <v>1</v>
      </c>
      <c r="S54" s="4">
        <f ca="1">(1/(4*A54))*SUM($O$16:R54)</f>
        <v>0.55128205128205121</v>
      </c>
      <c r="U54" s="17">
        <f t="shared" si="11"/>
        <v>39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16">
        <v>1</v>
      </c>
      <c r="AC54" s="16">
        <v>1</v>
      </c>
      <c r="AD54" s="16">
        <v>1</v>
      </c>
      <c r="AE54" s="16">
        <v>1</v>
      </c>
      <c r="AF54" s="16">
        <v>1</v>
      </c>
      <c r="AG54" s="16">
        <v>1</v>
      </c>
      <c r="AH54" s="16">
        <v>1</v>
      </c>
      <c r="AI54" s="16">
        <v>1</v>
      </c>
      <c r="AJ54" s="16">
        <v>1</v>
      </c>
      <c r="AK54" s="16">
        <v>1</v>
      </c>
      <c r="AL54" s="16">
        <v>1</v>
      </c>
      <c r="AM54" s="16">
        <v>1</v>
      </c>
      <c r="AN54" s="16">
        <v>1</v>
      </c>
      <c r="AO54" s="16">
        <v>1</v>
      </c>
    </row>
    <row r="55" spans="1:41" s="24" customFormat="1" ht="15" customHeight="1" x14ac:dyDescent="0.15">
      <c r="A55" s="21">
        <f t="shared" si="17"/>
        <v>40</v>
      </c>
      <c r="B55" s="22" t="str">
        <f t="shared" ca="1" si="3"/>
        <v>A2A1</v>
      </c>
      <c r="C55" s="22" t="str">
        <f t="shared" ca="1" si="4"/>
        <v>B2B1</v>
      </c>
      <c r="D55" s="22" t="str">
        <f t="shared" ca="1" si="5"/>
        <v>C2C1</v>
      </c>
      <c r="E55" s="22" t="str">
        <f t="shared" ca="1" si="6"/>
        <v>D2D2</v>
      </c>
      <c r="F55" s="23">
        <f ca="1">(COUNTIF($B$16:B55,$B$4)+COUNTIF($B$16:B55,$B$5)*0.5+COUNTIF($B$16:B55,$B$6)*0.5)/$A55</f>
        <v>0.45</v>
      </c>
      <c r="G55" s="23">
        <f ca="1">(COUNTIF($C$16:C55,$C$4)+COUNTIF($C$16:C55,$C$5)*0.5+COUNTIF($C$16:C55,$C$6)*0.5)/$A55</f>
        <v>0.45</v>
      </c>
      <c r="H55" s="23">
        <f ca="1">(COUNTIF($D$16:D55,$D$4)+COUNTIF($D$16:D55,$D$5)*0.5+COUNTIF($D$16:D55,$D$6)*0.5)/$A55</f>
        <v>0.58750000000000002</v>
      </c>
      <c r="I55" s="23">
        <f ca="1">(COUNTIF($E$16:E55,$E$4)+COUNTIF($E$16:E55,$E$5)*0.5+COUNTIF($E$16:E55,$E$6)*0.5)/$A55</f>
        <v>0.45</v>
      </c>
      <c r="J55" s="21">
        <f t="shared" ca="1" si="18"/>
        <v>1</v>
      </c>
      <c r="K55" s="21">
        <f t="shared" ca="1" si="19"/>
        <v>1</v>
      </c>
      <c r="L55" s="21">
        <f t="shared" ca="1" si="20"/>
        <v>1</v>
      </c>
      <c r="M55" s="21">
        <f t="shared" ca="1" si="21"/>
        <v>1</v>
      </c>
      <c r="N55" s="24">
        <f t="shared" ca="1" si="22"/>
        <v>1</v>
      </c>
      <c r="O55" s="24">
        <f t="shared" ca="1" si="7"/>
        <v>1</v>
      </c>
      <c r="P55" s="24">
        <f t="shared" ca="1" si="8"/>
        <v>1</v>
      </c>
      <c r="Q55" s="24">
        <f t="shared" ca="1" si="9"/>
        <v>1</v>
      </c>
      <c r="R55" s="24">
        <f t="shared" ca="1" si="10"/>
        <v>0</v>
      </c>
      <c r="S55" s="25">
        <f ca="1">(1/(4*A55))*SUM($O$16:R55)</f>
        <v>0.55625000000000002</v>
      </c>
      <c r="T55" s="25"/>
      <c r="U55" s="26">
        <f t="shared" si="11"/>
        <v>40</v>
      </c>
      <c r="V55" s="24">
        <v>1</v>
      </c>
      <c r="W55" s="24">
        <v>1</v>
      </c>
      <c r="X55" s="24">
        <v>1</v>
      </c>
      <c r="Y55" s="24">
        <v>1</v>
      </c>
      <c r="Z55" s="24">
        <v>1</v>
      </c>
      <c r="AA55" s="24">
        <v>1</v>
      </c>
      <c r="AB55" s="24">
        <v>1</v>
      </c>
      <c r="AC55" s="24">
        <v>1</v>
      </c>
      <c r="AD55" s="24">
        <v>1</v>
      </c>
      <c r="AE55" s="24">
        <v>1</v>
      </c>
      <c r="AF55" s="24">
        <v>1</v>
      </c>
      <c r="AG55" s="24">
        <v>1</v>
      </c>
      <c r="AH55" s="24">
        <v>1</v>
      </c>
      <c r="AI55" s="24">
        <v>1</v>
      </c>
      <c r="AJ55" s="24">
        <v>1</v>
      </c>
      <c r="AK55" s="24">
        <v>1</v>
      </c>
      <c r="AL55" s="24">
        <v>1</v>
      </c>
      <c r="AM55" s="24">
        <v>1</v>
      </c>
      <c r="AN55" s="24">
        <v>1</v>
      </c>
      <c r="AO55" s="24">
        <v>1</v>
      </c>
    </row>
    <row r="56" spans="1:41" ht="15" customHeight="1" x14ac:dyDescent="0.15">
      <c r="A56" s="18">
        <f t="shared" si="17"/>
        <v>41</v>
      </c>
      <c r="B56" s="19" t="str">
        <f t="shared" ca="1" si="3"/>
        <v>A2A1</v>
      </c>
      <c r="C56" s="19" t="str">
        <f t="shared" ca="1" si="4"/>
        <v>B2B2</v>
      </c>
      <c r="D56" s="19" t="str">
        <f t="shared" ca="1" si="5"/>
        <v>C2C1</v>
      </c>
      <c r="E56" s="19" t="str">
        <f t="shared" ca="1" si="6"/>
        <v>D2D1</v>
      </c>
      <c r="F56" s="20">
        <f ca="1">(COUNTIF($B$16:B56,$B$4)+COUNTIF($B$16:B56,$B$5)*0.5+COUNTIF($B$16:B56,$B$6)*0.5)/$A56</f>
        <v>0.45121951219512196</v>
      </c>
      <c r="G56" s="20">
        <f ca="1">(COUNTIF($C$16:C56,$C$4)+COUNTIF($C$16:C56,$C$5)*0.5+COUNTIF($C$16:C56,$C$6)*0.5)/$A56</f>
        <v>0.43902439024390244</v>
      </c>
      <c r="H56" s="20">
        <f ca="1">(COUNTIF($D$16:D56,$D$4)+COUNTIF($D$16:D56,$D$5)*0.5+COUNTIF($D$16:D56,$D$6)*0.5)/$A56</f>
        <v>0.58536585365853655</v>
      </c>
      <c r="I56" s="20">
        <f ca="1">(COUNTIF($E$16:E56,$E$4)+COUNTIF($E$16:E56,$E$5)*0.5+COUNTIF($E$16:E56,$E$6)*0.5)/$A56</f>
        <v>0.45121951219512196</v>
      </c>
      <c r="J56" s="18">
        <f t="shared" ca="1" si="18"/>
        <v>1</v>
      </c>
      <c r="K56" s="18">
        <f t="shared" ca="1" si="19"/>
        <v>1</v>
      </c>
      <c r="L56" s="18">
        <f t="shared" ca="1" si="20"/>
        <v>1</v>
      </c>
      <c r="M56" s="18">
        <f t="shared" ca="1" si="21"/>
        <v>1</v>
      </c>
      <c r="N56" s="3">
        <f t="shared" ca="1" si="22"/>
        <v>1</v>
      </c>
      <c r="O56" s="2">
        <f t="shared" ca="1" si="7"/>
        <v>1</v>
      </c>
      <c r="P56" s="2">
        <f t="shared" ca="1" si="8"/>
        <v>0</v>
      </c>
      <c r="Q56" s="2">
        <f t="shared" ca="1" si="9"/>
        <v>1</v>
      </c>
      <c r="R56" s="2">
        <f t="shared" ca="1" si="10"/>
        <v>1</v>
      </c>
      <c r="S56" s="4">
        <f ca="1">(1/(4*A56))*SUM($O$16:R56)</f>
        <v>0.56097560975609762</v>
      </c>
      <c r="U56" s="17">
        <f t="shared" si="11"/>
        <v>41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16">
        <v>1</v>
      </c>
      <c r="AC56" s="16">
        <v>1</v>
      </c>
      <c r="AD56" s="16">
        <v>1</v>
      </c>
      <c r="AE56" s="16">
        <v>1</v>
      </c>
      <c r="AF56" s="16">
        <v>1</v>
      </c>
      <c r="AG56" s="16">
        <v>1</v>
      </c>
      <c r="AH56" s="16">
        <v>1</v>
      </c>
      <c r="AI56" s="16">
        <v>1</v>
      </c>
      <c r="AJ56" s="16">
        <v>1</v>
      </c>
      <c r="AK56" s="16">
        <v>1</v>
      </c>
      <c r="AL56" s="16">
        <v>1</v>
      </c>
      <c r="AM56" s="16">
        <v>1</v>
      </c>
      <c r="AN56" s="16">
        <v>1</v>
      </c>
      <c r="AO56" s="16">
        <v>1</v>
      </c>
    </row>
    <row r="57" spans="1:41" ht="15" customHeight="1" x14ac:dyDescent="0.15">
      <c r="A57" s="18">
        <f t="shared" si="17"/>
        <v>42</v>
      </c>
      <c r="B57" s="19" t="str">
        <f t="shared" ca="1" si="3"/>
        <v>A1A1</v>
      </c>
      <c r="C57" s="19" t="str">
        <f t="shared" ca="1" si="4"/>
        <v>B1B1</v>
      </c>
      <c r="D57" s="19" t="str">
        <f t="shared" ca="1" si="5"/>
        <v>C2C2</v>
      </c>
      <c r="E57" s="19" t="str">
        <f t="shared" ca="1" si="6"/>
        <v>D1D1</v>
      </c>
      <c r="F57" s="20">
        <f ca="1">(COUNTIF($B$16:B57,$B$4)+COUNTIF($B$16:B57,$B$5)*0.5+COUNTIF($B$16:B57,$B$6)*0.5)/$A57</f>
        <v>0.4642857142857143</v>
      </c>
      <c r="G57" s="20">
        <f ca="1">(COUNTIF($C$16:C57,$C$4)+COUNTIF($C$16:C57,$C$5)*0.5+COUNTIF($C$16:C57,$C$6)*0.5)/$A57</f>
        <v>0.45238095238095238</v>
      </c>
      <c r="H57" s="20">
        <f ca="1">(COUNTIF($D$16:D57,$D$4)+COUNTIF($D$16:D57,$D$5)*0.5+COUNTIF($D$16:D57,$D$6)*0.5)/$A57</f>
        <v>0.5714285714285714</v>
      </c>
      <c r="I57" s="20">
        <f ca="1">(COUNTIF($E$16:E57,$E$4)+COUNTIF($E$16:E57,$E$5)*0.5+COUNTIF($E$16:E57,$E$6)*0.5)/$A57</f>
        <v>0.4642857142857143</v>
      </c>
      <c r="J57" s="18">
        <f t="shared" ca="1" si="18"/>
        <v>1</v>
      </c>
      <c r="K57" s="18">
        <f t="shared" ca="1" si="19"/>
        <v>1</v>
      </c>
      <c r="L57" s="18">
        <f t="shared" ca="1" si="20"/>
        <v>1</v>
      </c>
      <c r="M57" s="18">
        <f t="shared" ca="1" si="21"/>
        <v>1</v>
      </c>
      <c r="N57" s="3">
        <f t="shared" ca="1" si="22"/>
        <v>1</v>
      </c>
      <c r="O57" s="2">
        <f t="shared" ca="1" si="7"/>
        <v>0</v>
      </c>
      <c r="P57" s="2">
        <f t="shared" ca="1" si="8"/>
        <v>0</v>
      </c>
      <c r="Q57" s="2">
        <f t="shared" ca="1" si="9"/>
        <v>0</v>
      </c>
      <c r="R57" s="2">
        <f t="shared" ca="1" si="10"/>
        <v>0</v>
      </c>
      <c r="S57" s="4">
        <f ca="1">(1/(4*A57))*SUM($O$16:R57)</f>
        <v>0.54761904761904756</v>
      </c>
      <c r="U57" s="17">
        <f t="shared" si="11"/>
        <v>42</v>
      </c>
      <c r="V57" s="16">
        <v>1</v>
      </c>
      <c r="W57" s="16">
        <v>1</v>
      </c>
      <c r="X57" s="16">
        <v>1</v>
      </c>
      <c r="Y57" s="16">
        <v>1</v>
      </c>
      <c r="Z57" s="16">
        <v>1</v>
      </c>
      <c r="AA57" s="16">
        <v>1</v>
      </c>
      <c r="AB57" s="16">
        <v>1</v>
      </c>
      <c r="AC57" s="16">
        <v>1</v>
      </c>
      <c r="AD57" s="16">
        <v>1</v>
      </c>
      <c r="AE57" s="16">
        <v>1</v>
      </c>
      <c r="AF57" s="16">
        <v>1</v>
      </c>
      <c r="AG57" s="16">
        <v>1</v>
      </c>
      <c r="AH57" s="16">
        <v>1</v>
      </c>
      <c r="AI57" s="16">
        <v>1</v>
      </c>
      <c r="AJ57" s="16">
        <v>1</v>
      </c>
      <c r="AK57" s="16">
        <v>1</v>
      </c>
      <c r="AL57" s="16">
        <v>1</v>
      </c>
      <c r="AM57" s="16">
        <v>1</v>
      </c>
      <c r="AN57" s="16">
        <v>1</v>
      </c>
      <c r="AO57" s="16">
        <v>1</v>
      </c>
    </row>
    <row r="58" spans="1:41" ht="15" customHeight="1" x14ac:dyDescent="0.15">
      <c r="A58" s="18">
        <f t="shared" si="17"/>
        <v>43</v>
      </c>
      <c r="B58" s="19" t="str">
        <f t="shared" ca="1" si="3"/>
        <v>A1A1</v>
      </c>
      <c r="C58" s="19" t="str">
        <f t="shared" ca="1" si="4"/>
        <v>B2B1</v>
      </c>
      <c r="D58" s="19" t="str">
        <f t="shared" ca="1" si="5"/>
        <v>C1C2</v>
      </c>
      <c r="E58" s="19" t="str">
        <f t="shared" ca="1" si="6"/>
        <v>D1D1</v>
      </c>
      <c r="F58" s="20">
        <f ca="1">(COUNTIF($B$16:B58,$B$4)+COUNTIF($B$16:B58,$B$5)*0.5+COUNTIF($B$16:B58,$B$6)*0.5)/$A58</f>
        <v>0.47674418604651164</v>
      </c>
      <c r="G58" s="20">
        <f ca="1">(COUNTIF($C$16:C58,$C$4)+COUNTIF($C$16:C58,$C$5)*0.5+COUNTIF($C$16:C58,$C$6)*0.5)/$A58</f>
        <v>0.45348837209302323</v>
      </c>
      <c r="H58" s="20">
        <f ca="1">(COUNTIF($D$16:D58,$D$4)+COUNTIF($D$16:D58,$D$5)*0.5+COUNTIF($D$16:D58,$D$6)*0.5)/$A58</f>
        <v>0.56976744186046513</v>
      </c>
      <c r="I58" s="20">
        <f ca="1">(COUNTIF($E$16:E58,$E$4)+COUNTIF($E$16:E58,$E$5)*0.5+COUNTIF($E$16:E58,$E$6)*0.5)/$A58</f>
        <v>0.47674418604651164</v>
      </c>
      <c r="J58" s="18">
        <f t="shared" ca="1" si="18"/>
        <v>1</v>
      </c>
      <c r="K58" s="18">
        <f t="shared" ca="1" si="19"/>
        <v>1</v>
      </c>
      <c r="L58" s="18">
        <f t="shared" ca="1" si="20"/>
        <v>1</v>
      </c>
      <c r="M58" s="18">
        <f t="shared" ca="1" si="21"/>
        <v>1</v>
      </c>
      <c r="N58" s="3">
        <f t="shared" ca="1" si="22"/>
        <v>1</v>
      </c>
      <c r="O58" s="2">
        <f t="shared" ca="1" si="7"/>
        <v>0</v>
      </c>
      <c r="P58" s="2">
        <f t="shared" ca="1" si="8"/>
        <v>1</v>
      </c>
      <c r="Q58" s="2">
        <f t="shared" ca="1" si="9"/>
        <v>1</v>
      </c>
      <c r="R58" s="2">
        <f t="shared" ca="1" si="10"/>
        <v>0</v>
      </c>
      <c r="S58" s="4">
        <f ca="1">(1/(4*A58))*SUM($O$16:R58)</f>
        <v>0.54651162790697672</v>
      </c>
      <c r="U58" s="17">
        <f t="shared" si="11"/>
        <v>43</v>
      </c>
      <c r="V58" s="16">
        <v>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16">
        <v>1</v>
      </c>
      <c r="AC58" s="16">
        <v>1</v>
      </c>
      <c r="AD58" s="16">
        <v>1</v>
      </c>
      <c r="AE58" s="16">
        <v>1</v>
      </c>
      <c r="AF58" s="16">
        <v>1</v>
      </c>
      <c r="AG58" s="16">
        <v>1</v>
      </c>
      <c r="AH58" s="16">
        <v>1</v>
      </c>
      <c r="AI58" s="16">
        <v>1</v>
      </c>
      <c r="AJ58" s="16">
        <v>1</v>
      </c>
      <c r="AK58" s="16">
        <v>1</v>
      </c>
      <c r="AL58" s="16">
        <v>1</v>
      </c>
      <c r="AM58" s="16">
        <v>1</v>
      </c>
      <c r="AN58" s="16">
        <v>1</v>
      </c>
      <c r="AO58" s="16">
        <v>1</v>
      </c>
    </row>
    <row r="59" spans="1:41" ht="15" customHeight="1" x14ac:dyDescent="0.15">
      <c r="A59" s="18">
        <f t="shared" si="17"/>
        <v>44</v>
      </c>
      <c r="B59" s="19" t="str">
        <f t="shared" ca="1" si="3"/>
        <v>A1A2</v>
      </c>
      <c r="C59" s="19" t="str">
        <f t="shared" ca="1" si="4"/>
        <v>B1B2</v>
      </c>
      <c r="D59" s="19" t="str">
        <f t="shared" ca="1" si="5"/>
        <v>C1C1</v>
      </c>
      <c r="E59" s="19" t="str">
        <f t="shared" ca="1" si="6"/>
        <v>D1D1</v>
      </c>
      <c r="F59" s="20">
        <f ca="1">(COUNTIF($B$16:B59,$B$4)+COUNTIF($B$16:B59,$B$5)*0.5+COUNTIF($B$16:B59,$B$6)*0.5)/$A59</f>
        <v>0.47727272727272729</v>
      </c>
      <c r="G59" s="20">
        <f ca="1">(COUNTIF($C$16:C59,$C$4)+COUNTIF($C$16:C59,$C$5)*0.5+COUNTIF($C$16:C59,$C$6)*0.5)/$A59</f>
        <v>0.45454545454545453</v>
      </c>
      <c r="H59" s="20">
        <f ca="1">(COUNTIF($D$16:D59,$D$4)+COUNTIF($D$16:D59,$D$5)*0.5+COUNTIF($D$16:D59,$D$6)*0.5)/$A59</f>
        <v>0.57954545454545459</v>
      </c>
      <c r="I59" s="20">
        <f ca="1">(COUNTIF($E$16:E59,$E$4)+COUNTIF($E$16:E59,$E$5)*0.5+COUNTIF($E$16:E59,$E$6)*0.5)/$A59</f>
        <v>0.48863636363636365</v>
      </c>
      <c r="J59" s="18">
        <f t="shared" ca="1" si="18"/>
        <v>1</v>
      </c>
      <c r="K59" s="18">
        <f t="shared" ca="1" si="19"/>
        <v>1</v>
      </c>
      <c r="L59" s="18">
        <f t="shared" ca="1" si="20"/>
        <v>1</v>
      </c>
      <c r="M59" s="18">
        <f t="shared" ca="1" si="21"/>
        <v>1</v>
      </c>
      <c r="N59" s="3">
        <f t="shared" ca="1" si="22"/>
        <v>1</v>
      </c>
      <c r="O59" s="2">
        <f t="shared" ca="1" si="7"/>
        <v>1</v>
      </c>
      <c r="P59" s="2">
        <f t="shared" ca="1" si="8"/>
        <v>1</v>
      </c>
      <c r="Q59" s="2">
        <f t="shared" ca="1" si="9"/>
        <v>0</v>
      </c>
      <c r="R59" s="2">
        <f t="shared" ca="1" si="10"/>
        <v>0</v>
      </c>
      <c r="S59" s="4">
        <f ca="1">(1/(4*A59))*SUM($O$16:R59)</f>
        <v>0.54545454545454541</v>
      </c>
      <c r="U59" s="17">
        <f t="shared" si="11"/>
        <v>44</v>
      </c>
      <c r="V59" s="16">
        <v>1</v>
      </c>
      <c r="W59" s="16">
        <v>1</v>
      </c>
      <c r="X59" s="16">
        <v>1</v>
      </c>
      <c r="Y59" s="16">
        <v>1</v>
      </c>
      <c r="Z59" s="16">
        <v>1</v>
      </c>
      <c r="AA59" s="16">
        <v>1</v>
      </c>
      <c r="AB59" s="16">
        <v>1</v>
      </c>
      <c r="AC59" s="16">
        <v>1</v>
      </c>
      <c r="AD59" s="16">
        <v>1</v>
      </c>
      <c r="AE59" s="16">
        <v>1</v>
      </c>
      <c r="AF59" s="16">
        <v>1</v>
      </c>
      <c r="AG59" s="16">
        <v>1</v>
      </c>
      <c r="AH59" s="16">
        <v>1</v>
      </c>
      <c r="AI59" s="16">
        <v>1</v>
      </c>
      <c r="AJ59" s="16">
        <v>1</v>
      </c>
      <c r="AK59" s="16">
        <v>1</v>
      </c>
      <c r="AL59" s="16">
        <v>1</v>
      </c>
      <c r="AM59" s="16">
        <v>1</v>
      </c>
      <c r="AN59" s="16">
        <v>1</v>
      </c>
      <c r="AO59" s="16">
        <v>1</v>
      </c>
    </row>
    <row r="60" spans="1:41" s="24" customFormat="1" ht="15" customHeight="1" x14ac:dyDescent="0.15">
      <c r="A60" s="21">
        <f t="shared" si="17"/>
        <v>45</v>
      </c>
      <c r="B60" s="22" t="str">
        <f t="shared" ca="1" si="3"/>
        <v>A2A2</v>
      </c>
      <c r="C60" s="22" t="str">
        <f t="shared" ca="1" si="4"/>
        <v>B1B2</v>
      </c>
      <c r="D60" s="22" t="str">
        <f t="shared" ca="1" si="5"/>
        <v>C1C2</v>
      </c>
      <c r="E60" s="22" t="str">
        <f t="shared" ca="1" si="6"/>
        <v>D1D1</v>
      </c>
      <c r="F60" s="23">
        <f ca="1">(COUNTIF($B$16:B60,$B$4)+COUNTIF($B$16:B60,$B$5)*0.5+COUNTIF($B$16:B60,$B$6)*0.5)/$A60</f>
        <v>0.46666666666666667</v>
      </c>
      <c r="G60" s="23">
        <f ca="1">(COUNTIF($C$16:C60,$C$4)+COUNTIF($C$16:C60,$C$5)*0.5+COUNTIF($C$16:C60,$C$6)*0.5)/$A60</f>
        <v>0.45555555555555555</v>
      </c>
      <c r="H60" s="23">
        <f ca="1">(COUNTIF($D$16:D60,$D$4)+COUNTIF($D$16:D60,$D$5)*0.5+COUNTIF($D$16:D60,$D$6)*0.5)/$A60</f>
        <v>0.57777777777777772</v>
      </c>
      <c r="I60" s="23">
        <f ca="1">(COUNTIF($E$16:E60,$E$4)+COUNTIF($E$16:E60,$E$5)*0.5+COUNTIF($E$16:E60,$E$6)*0.5)/$A60</f>
        <v>0.5</v>
      </c>
      <c r="J60" s="21">
        <f t="shared" ca="1" si="18"/>
        <v>1</v>
      </c>
      <c r="K60" s="21">
        <f t="shared" ca="1" si="19"/>
        <v>1</v>
      </c>
      <c r="L60" s="21">
        <f t="shared" ca="1" si="20"/>
        <v>1</v>
      </c>
      <c r="M60" s="21">
        <f t="shared" ca="1" si="21"/>
        <v>1</v>
      </c>
      <c r="N60" s="24">
        <f t="shared" ca="1" si="22"/>
        <v>1</v>
      </c>
      <c r="O60" s="24">
        <f t="shared" ca="1" si="7"/>
        <v>0</v>
      </c>
      <c r="P60" s="24">
        <f t="shared" ca="1" si="8"/>
        <v>1</v>
      </c>
      <c r="Q60" s="24">
        <f t="shared" ca="1" si="9"/>
        <v>1</v>
      </c>
      <c r="R60" s="24">
        <f t="shared" ca="1" si="10"/>
        <v>0</v>
      </c>
      <c r="S60" s="25">
        <f ca="1">(1/(4*A60))*SUM($O$16:R60)</f>
        <v>0.54444444444444451</v>
      </c>
      <c r="T60" s="25"/>
      <c r="U60" s="26">
        <f t="shared" si="11"/>
        <v>45</v>
      </c>
      <c r="V60" s="24">
        <v>1</v>
      </c>
      <c r="W60" s="24">
        <v>1</v>
      </c>
      <c r="X60" s="24">
        <v>1</v>
      </c>
      <c r="Y60" s="24">
        <v>1</v>
      </c>
      <c r="Z60" s="24">
        <v>1</v>
      </c>
      <c r="AA60" s="24">
        <v>1</v>
      </c>
      <c r="AB60" s="24">
        <v>1</v>
      </c>
      <c r="AC60" s="24">
        <v>1</v>
      </c>
      <c r="AD60" s="24">
        <v>1</v>
      </c>
      <c r="AE60" s="24">
        <v>1</v>
      </c>
      <c r="AF60" s="24">
        <v>1</v>
      </c>
      <c r="AG60" s="24">
        <v>1</v>
      </c>
      <c r="AH60" s="24">
        <v>1</v>
      </c>
      <c r="AI60" s="24">
        <v>1</v>
      </c>
      <c r="AJ60" s="24">
        <v>1</v>
      </c>
      <c r="AK60" s="24">
        <v>1</v>
      </c>
      <c r="AL60" s="24">
        <v>1</v>
      </c>
      <c r="AM60" s="24">
        <v>1</v>
      </c>
      <c r="AN60" s="24">
        <v>1</v>
      </c>
      <c r="AO60" s="24">
        <v>1</v>
      </c>
    </row>
    <row r="61" spans="1:41" ht="15" customHeight="1" x14ac:dyDescent="0.15">
      <c r="A61" s="18">
        <f t="shared" si="17"/>
        <v>46</v>
      </c>
      <c r="B61" s="19" t="str">
        <f t="shared" ca="1" si="3"/>
        <v>A2A1</v>
      </c>
      <c r="C61" s="19" t="str">
        <f t="shared" ca="1" si="4"/>
        <v>B1B1</v>
      </c>
      <c r="D61" s="19" t="str">
        <f t="shared" ca="1" si="5"/>
        <v>C1C1</v>
      </c>
      <c r="E61" s="19" t="str">
        <f t="shared" ca="1" si="6"/>
        <v>D1D1</v>
      </c>
      <c r="F61" s="20">
        <f ca="1">(COUNTIF($B$16:B61,$B$4)+COUNTIF($B$16:B61,$B$5)*0.5+COUNTIF($B$16:B61,$B$6)*0.5)/$A61</f>
        <v>0.46739130434782611</v>
      </c>
      <c r="G61" s="20">
        <f ca="1">(COUNTIF($C$16:C61,$C$4)+COUNTIF($C$16:C61,$C$5)*0.5+COUNTIF($C$16:C61,$C$6)*0.5)/$A61</f>
        <v>0.46739130434782611</v>
      </c>
      <c r="H61" s="20">
        <f ca="1">(COUNTIF($D$16:D61,$D$4)+COUNTIF($D$16:D61,$D$5)*0.5+COUNTIF($D$16:D61,$D$6)*0.5)/$A61</f>
        <v>0.58695652173913049</v>
      </c>
      <c r="I61" s="20">
        <f ca="1">(COUNTIF($E$16:E61,$E$4)+COUNTIF($E$16:E61,$E$5)*0.5+COUNTIF($E$16:E61,$E$6)*0.5)/$A61</f>
        <v>0.51086956521739135</v>
      </c>
      <c r="J61" s="18">
        <f t="shared" ca="1" si="18"/>
        <v>1</v>
      </c>
      <c r="K61" s="18">
        <f t="shared" ca="1" si="19"/>
        <v>1</v>
      </c>
      <c r="L61" s="18">
        <f t="shared" ca="1" si="20"/>
        <v>1</v>
      </c>
      <c r="M61" s="18">
        <f t="shared" ca="1" si="21"/>
        <v>1</v>
      </c>
      <c r="N61" s="3">
        <f t="shared" ca="1" si="22"/>
        <v>1</v>
      </c>
      <c r="O61" s="2">
        <f t="shared" ca="1" si="7"/>
        <v>1</v>
      </c>
      <c r="P61" s="2">
        <f t="shared" ca="1" si="8"/>
        <v>0</v>
      </c>
      <c r="Q61" s="2">
        <f t="shared" ca="1" si="9"/>
        <v>0</v>
      </c>
      <c r="R61" s="2">
        <f t="shared" ca="1" si="10"/>
        <v>0</v>
      </c>
      <c r="S61" s="4">
        <f ca="1">(1/(4*A61))*SUM($O$16:R61)</f>
        <v>0.53804347826086951</v>
      </c>
      <c r="U61" s="17">
        <f t="shared" si="11"/>
        <v>46</v>
      </c>
      <c r="V61" s="16">
        <v>1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16">
        <v>1</v>
      </c>
      <c r="AE61" s="16">
        <v>1</v>
      </c>
      <c r="AF61" s="16">
        <v>1</v>
      </c>
      <c r="AG61" s="16">
        <v>1</v>
      </c>
      <c r="AH61" s="16">
        <v>1</v>
      </c>
      <c r="AI61" s="16">
        <v>1</v>
      </c>
      <c r="AJ61" s="16">
        <v>1</v>
      </c>
      <c r="AK61" s="16">
        <v>1</v>
      </c>
      <c r="AL61" s="16">
        <v>1</v>
      </c>
      <c r="AM61" s="16">
        <v>1</v>
      </c>
      <c r="AN61" s="16">
        <v>1</v>
      </c>
      <c r="AO61" s="16">
        <v>1</v>
      </c>
    </row>
    <row r="62" spans="1:41" ht="15" customHeight="1" x14ac:dyDescent="0.15">
      <c r="A62" s="18">
        <f t="shared" si="17"/>
        <v>47</v>
      </c>
      <c r="B62" s="19" t="str">
        <f t="shared" ca="1" si="3"/>
        <v>A1A2</v>
      </c>
      <c r="C62" s="19" t="str">
        <f t="shared" ca="1" si="4"/>
        <v>B1B2</v>
      </c>
      <c r="D62" s="19" t="str">
        <f t="shared" ca="1" si="5"/>
        <v>C1C1</v>
      </c>
      <c r="E62" s="19" t="str">
        <f t="shared" ca="1" si="6"/>
        <v>D2D1</v>
      </c>
      <c r="F62" s="20">
        <f ca="1">(COUNTIF($B$16:B62,$B$4)+COUNTIF($B$16:B62,$B$5)*0.5+COUNTIF($B$16:B62,$B$6)*0.5)/$A62</f>
        <v>0.46808510638297873</v>
      </c>
      <c r="G62" s="20">
        <f ca="1">(COUNTIF($C$16:C62,$C$4)+COUNTIF($C$16:C62,$C$5)*0.5+COUNTIF($C$16:C62,$C$6)*0.5)/$A62</f>
        <v>0.46808510638297873</v>
      </c>
      <c r="H62" s="20">
        <f ca="1">(COUNTIF($D$16:D62,$D$4)+COUNTIF($D$16:D62,$D$5)*0.5+COUNTIF($D$16:D62,$D$6)*0.5)/$A62</f>
        <v>0.5957446808510638</v>
      </c>
      <c r="I62" s="20">
        <f ca="1">(COUNTIF($E$16:E62,$E$4)+COUNTIF($E$16:E62,$E$5)*0.5+COUNTIF($E$16:E62,$E$6)*0.5)/$A62</f>
        <v>0.51063829787234039</v>
      </c>
      <c r="J62" s="18">
        <f t="shared" ca="1" si="18"/>
        <v>1</v>
      </c>
      <c r="K62" s="18">
        <f t="shared" ca="1" si="19"/>
        <v>1</v>
      </c>
      <c r="L62" s="18">
        <f t="shared" ca="1" si="20"/>
        <v>1</v>
      </c>
      <c r="M62" s="18">
        <f t="shared" ca="1" si="21"/>
        <v>1</v>
      </c>
      <c r="N62" s="3">
        <f t="shared" ca="1" si="22"/>
        <v>1</v>
      </c>
      <c r="O62" s="2">
        <f t="shared" ca="1" si="7"/>
        <v>1</v>
      </c>
      <c r="P62" s="2">
        <f t="shared" ca="1" si="8"/>
        <v>1</v>
      </c>
      <c r="Q62" s="2">
        <f t="shared" ca="1" si="9"/>
        <v>0</v>
      </c>
      <c r="R62" s="2">
        <f t="shared" ca="1" si="10"/>
        <v>1</v>
      </c>
      <c r="S62" s="4">
        <f ca="1">(1/(4*A62))*SUM($O$16:R62)</f>
        <v>0.54255319148936165</v>
      </c>
      <c r="U62" s="17">
        <f t="shared" si="11"/>
        <v>47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16">
        <v>1</v>
      </c>
      <c r="AC62" s="16">
        <v>1</v>
      </c>
      <c r="AD62" s="16">
        <v>1</v>
      </c>
      <c r="AE62" s="16">
        <v>1</v>
      </c>
      <c r="AF62" s="16">
        <v>1</v>
      </c>
      <c r="AG62" s="16">
        <v>1</v>
      </c>
      <c r="AH62" s="16">
        <v>1</v>
      </c>
      <c r="AI62" s="16">
        <v>1</v>
      </c>
      <c r="AJ62" s="16">
        <v>1</v>
      </c>
      <c r="AK62" s="16">
        <v>1</v>
      </c>
      <c r="AL62" s="16">
        <v>1</v>
      </c>
      <c r="AM62" s="16">
        <v>1</v>
      </c>
      <c r="AN62" s="16">
        <v>1</v>
      </c>
      <c r="AO62" s="16">
        <v>1</v>
      </c>
    </row>
    <row r="63" spans="1:41" ht="15" customHeight="1" x14ac:dyDescent="0.15">
      <c r="A63" s="18">
        <f t="shared" si="17"/>
        <v>48</v>
      </c>
      <c r="B63" s="19" t="str">
        <f t="shared" ca="1" si="3"/>
        <v>A2A1</v>
      </c>
      <c r="C63" s="19" t="str">
        <f t="shared" ca="1" si="4"/>
        <v>B2B1</v>
      </c>
      <c r="D63" s="19" t="str">
        <f t="shared" ca="1" si="5"/>
        <v>C2C2</v>
      </c>
      <c r="E63" s="19" t="str">
        <f t="shared" ca="1" si="6"/>
        <v>D2D2</v>
      </c>
      <c r="F63" s="20">
        <f ca="1">(COUNTIF($B$16:B63,$B$4)+COUNTIF($B$16:B63,$B$5)*0.5+COUNTIF($B$16:B63,$B$6)*0.5)/$A63</f>
        <v>0.46875</v>
      </c>
      <c r="G63" s="20">
        <f ca="1">(COUNTIF($C$16:C63,$C$4)+COUNTIF($C$16:C63,$C$5)*0.5+COUNTIF($C$16:C63,$C$6)*0.5)/$A63</f>
        <v>0.46875</v>
      </c>
      <c r="H63" s="20">
        <f ca="1">(COUNTIF($D$16:D63,$D$4)+COUNTIF($D$16:D63,$D$5)*0.5+COUNTIF($D$16:D63,$D$6)*0.5)/$A63</f>
        <v>0.58333333333333337</v>
      </c>
      <c r="I63" s="20">
        <f ca="1">(COUNTIF($E$16:E63,$E$4)+COUNTIF($E$16:E63,$E$5)*0.5+COUNTIF($E$16:E63,$E$6)*0.5)/$A63</f>
        <v>0.5</v>
      </c>
      <c r="J63" s="18">
        <f t="shared" ca="1" si="18"/>
        <v>1</v>
      </c>
      <c r="K63" s="18">
        <f t="shared" ca="1" si="19"/>
        <v>1</v>
      </c>
      <c r="L63" s="18">
        <f t="shared" ca="1" si="20"/>
        <v>1</v>
      </c>
      <c r="M63" s="18">
        <f t="shared" ca="1" si="21"/>
        <v>1</v>
      </c>
      <c r="N63" s="3">
        <f t="shared" ca="1" si="22"/>
        <v>1</v>
      </c>
      <c r="O63" s="2">
        <f t="shared" ca="1" si="7"/>
        <v>1</v>
      </c>
      <c r="P63" s="2">
        <f t="shared" ca="1" si="8"/>
        <v>1</v>
      </c>
      <c r="Q63" s="2">
        <f t="shared" ca="1" si="9"/>
        <v>0</v>
      </c>
      <c r="R63" s="2">
        <f t="shared" ca="1" si="10"/>
        <v>0</v>
      </c>
      <c r="S63" s="4">
        <f ca="1">(1/(4*A63))*SUM($O$16:R63)</f>
        <v>0.54166666666666663</v>
      </c>
      <c r="U63" s="17">
        <f t="shared" si="11"/>
        <v>48</v>
      </c>
      <c r="V63" s="16">
        <v>1</v>
      </c>
      <c r="W63" s="16">
        <v>1</v>
      </c>
      <c r="X63" s="16">
        <v>1</v>
      </c>
      <c r="Y63" s="16">
        <v>1</v>
      </c>
      <c r="Z63" s="16">
        <v>1</v>
      </c>
      <c r="AA63" s="16">
        <v>1</v>
      </c>
      <c r="AB63" s="16">
        <v>1</v>
      </c>
      <c r="AC63" s="16">
        <v>1</v>
      </c>
      <c r="AD63" s="16">
        <v>1</v>
      </c>
      <c r="AE63" s="16">
        <v>1</v>
      </c>
      <c r="AF63" s="16">
        <v>1</v>
      </c>
      <c r="AG63" s="16">
        <v>1</v>
      </c>
      <c r="AH63" s="16">
        <v>1</v>
      </c>
      <c r="AI63" s="16">
        <v>1</v>
      </c>
      <c r="AJ63" s="16">
        <v>1</v>
      </c>
      <c r="AK63" s="16">
        <v>1</v>
      </c>
      <c r="AL63" s="16">
        <v>1</v>
      </c>
      <c r="AM63" s="16">
        <v>1</v>
      </c>
      <c r="AN63" s="16">
        <v>1</v>
      </c>
      <c r="AO63" s="16">
        <v>1</v>
      </c>
    </row>
    <row r="64" spans="1:41" ht="15" customHeight="1" x14ac:dyDescent="0.15">
      <c r="A64" s="18">
        <f t="shared" si="17"/>
        <v>49</v>
      </c>
      <c r="B64" s="19" t="str">
        <f t="shared" ca="1" si="3"/>
        <v>A2A2</v>
      </c>
      <c r="C64" s="19" t="str">
        <f t="shared" ca="1" si="4"/>
        <v>B2B2</v>
      </c>
      <c r="D64" s="19" t="str">
        <f t="shared" ca="1" si="5"/>
        <v>C1C2</v>
      </c>
      <c r="E64" s="19" t="str">
        <f t="shared" ca="1" si="6"/>
        <v>D1D2</v>
      </c>
      <c r="F64" s="20">
        <f ca="1">(COUNTIF($B$16:B64,$B$4)+COUNTIF($B$16:B64,$B$5)*0.5+COUNTIF($B$16:B64,$B$6)*0.5)/$A64</f>
        <v>0.45918367346938777</v>
      </c>
      <c r="G64" s="20">
        <f ca="1">(COUNTIF($C$16:C64,$C$4)+COUNTIF($C$16:C64,$C$5)*0.5+COUNTIF($C$16:C64,$C$6)*0.5)/$A64</f>
        <v>0.45918367346938777</v>
      </c>
      <c r="H64" s="20">
        <f ca="1">(COUNTIF($D$16:D64,$D$4)+COUNTIF($D$16:D64,$D$5)*0.5+COUNTIF($D$16:D64,$D$6)*0.5)/$A64</f>
        <v>0.58163265306122447</v>
      </c>
      <c r="I64" s="20">
        <f ca="1">(COUNTIF($E$16:E64,$E$4)+COUNTIF($E$16:E64,$E$5)*0.5+COUNTIF($E$16:E64,$E$6)*0.5)/$A64</f>
        <v>0.5</v>
      </c>
      <c r="J64" s="18">
        <f t="shared" ca="1" si="18"/>
        <v>1</v>
      </c>
      <c r="K64" s="18">
        <f t="shared" ca="1" si="19"/>
        <v>1</v>
      </c>
      <c r="L64" s="18">
        <f t="shared" ca="1" si="20"/>
        <v>1</v>
      </c>
      <c r="M64" s="18">
        <f t="shared" ca="1" si="21"/>
        <v>1</v>
      </c>
      <c r="N64" s="3">
        <f t="shared" ca="1" si="22"/>
        <v>1</v>
      </c>
      <c r="O64" s="2">
        <f t="shared" ca="1" si="7"/>
        <v>0</v>
      </c>
      <c r="P64" s="2">
        <f t="shared" ca="1" si="8"/>
        <v>0</v>
      </c>
      <c r="Q64" s="2">
        <f t="shared" ca="1" si="9"/>
        <v>1</v>
      </c>
      <c r="R64" s="2">
        <f t="shared" ca="1" si="10"/>
        <v>1</v>
      </c>
      <c r="S64" s="4">
        <f ca="1">(1/(4*A64))*SUM($O$16:R64)</f>
        <v>0.54081632653061218</v>
      </c>
      <c r="U64" s="17">
        <f t="shared" si="11"/>
        <v>49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16">
        <v>1</v>
      </c>
      <c r="AC64" s="16">
        <v>1</v>
      </c>
      <c r="AD64" s="16">
        <v>1</v>
      </c>
      <c r="AE64" s="16">
        <v>1</v>
      </c>
      <c r="AF64" s="16">
        <v>1</v>
      </c>
      <c r="AG64" s="16">
        <v>1</v>
      </c>
      <c r="AH64" s="16">
        <v>1</v>
      </c>
      <c r="AI64" s="16">
        <v>1</v>
      </c>
      <c r="AJ64" s="16">
        <v>1</v>
      </c>
      <c r="AK64" s="16">
        <v>1</v>
      </c>
      <c r="AL64" s="16">
        <v>1</v>
      </c>
      <c r="AM64" s="16">
        <v>1</v>
      </c>
      <c r="AN64" s="16">
        <v>1</v>
      </c>
      <c r="AO64" s="16">
        <v>1</v>
      </c>
    </row>
    <row r="65" spans="1:41" s="24" customFormat="1" ht="15" customHeight="1" x14ac:dyDescent="0.15">
      <c r="A65" s="21">
        <f t="shared" si="17"/>
        <v>50</v>
      </c>
      <c r="B65" s="22" t="str">
        <f t="shared" ca="1" si="3"/>
        <v>A1A1</v>
      </c>
      <c r="C65" s="22" t="str">
        <f t="shared" ca="1" si="4"/>
        <v>B2B1</v>
      </c>
      <c r="D65" s="22" t="str">
        <f t="shared" ca="1" si="5"/>
        <v>C2C2</v>
      </c>
      <c r="E65" s="22" t="str">
        <f t="shared" ca="1" si="6"/>
        <v>D2D1</v>
      </c>
      <c r="F65" s="23">
        <f ca="1">(COUNTIF($B$16:B65,$B$4)+COUNTIF($B$16:B65,$B$5)*0.5+COUNTIF($B$16:B65,$B$6)*0.5)/$A65</f>
        <v>0.47</v>
      </c>
      <c r="G65" s="23">
        <f ca="1">(COUNTIF($C$16:C65,$C$4)+COUNTIF($C$16:C65,$C$5)*0.5+COUNTIF($C$16:C65,$C$6)*0.5)/$A65</f>
        <v>0.46</v>
      </c>
      <c r="H65" s="23">
        <f ca="1">(COUNTIF($D$16:D65,$D$4)+COUNTIF($D$16:D65,$D$5)*0.5+COUNTIF($D$16:D65,$D$6)*0.5)/$A65</f>
        <v>0.56999999999999995</v>
      </c>
      <c r="I65" s="23">
        <f ca="1">(COUNTIF($E$16:E65,$E$4)+COUNTIF($E$16:E65,$E$5)*0.5+COUNTIF($E$16:E65,$E$6)*0.5)/$A65</f>
        <v>0.5</v>
      </c>
      <c r="J65" s="21">
        <f t="shared" ca="1" si="18"/>
        <v>1</v>
      </c>
      <c r="K65" s="21">
        <f t="shared" ca="1" si="19"/>
        <v>1</v>
      </c>
      <c r="L65" s="21">
        <f t="shared" ca="1" si="20"/>
        <v>1</v>
      </c>
      <c r="M65" s="21">
        <f t="shared" ca="1" si="21"/>
        <v>1</v>
      </c>
      <c r="N65" s="24">
        <f t="shared" ca="1" si="22"/>
        <v>1</v>
      </c>
      <c r="O65" s="24">
        <f t="shared" ca="1" si="7"/>
        <v>0</v>
      </c>
      <c r="P65" s="24">
        <f t="shared" ca="1" si="8"/>
        <v>1</v>
      </c>
      <c r="Q65" s="24">
        <f t="shared" ca="1" si="9"/>
        <v>0</v>
      </c>
      <c r="R65" s="24">
        <f t="shared" ca="1" si="10"/>
        <v>1</v>
      </c>
      <c r="S65" s="25">
        <f ca="1">(1/(4*A65))*SUM($O$16:R65)</f>
        <v>0.54</v>
      </c>
      <c r="T65" s="25"/>
      <c r="U65" s="26">
        <f t="shared" si="11"/>
        <v>50</v>
      </c>
      <c r="V65" s="24">
        <v>1</v>
      </c>
      <c r="W65" s="24">
        <v>1</v>
      </c>
      <c r="X65" s="24">
        <v>1</v>
      </c>
      <c r="Y65" s="24">
        <v>1</v>
      </c>
      <c r="Z65" s="24">
        <v>1</v>
      </c>
      <c r="AA65" s="24">
        <v>1</v>
      </c>
      <c r="AB65" s="24">
        <v>1</v>
      </c>
      <c r="AC65" s="24">
        <v>1</v>
      </c>
      <c r="AD65" s="24">
        <v>1</v>
      </c>
      <c r="AE65" s="24">
        <v>1</v>
      </c>
      <c r="AF65" s="24">
        <v>1</v>
      </c>
      <c r="AG65" s="24">
        <v>1</v>
      </c>
      <c r="AH65" s="24">
        <v>1</v>
      </c>
      <c r="AI65" s="24">
        <v>1</v>
      </c>
      <c r="AJ65" s="24">
        <v>1</v>
      </c>
      <c r="AK65" s="24">
        <v>1</v>
      </c>
      <c r="AL65" s="24">
        <v>1</v>
      </c>
      <c r="AM65" s="24">
        <v>1</v>
      </c>
      <c r="AN65" s="24">
        <v>1</v>
      </c>
      <c r="AO65" s="24">
        <v>1</v>
      </c>
    </row>
    <row r="66" spans="1:41" ht="15" customHeight="1" x14ac:dyDescent="0.15">
      <c r="A66" s="18">
        <f t="shared" si="17"/>
        <v>51</v>
      </c>
      <c r="B66" s="19" t="str">
        <f t="shared" ca="1" si="3"/>
        <v>A1A1</v>
      </c>
      <c r="C66" s="19" t="str">
        <f t="shared" ca="1" si="4"/>
        <v>B1B2</v>
      </c>
      <c r="D66" s="19" t="str">
        <f t="shared" ca="1" si="5"/>
        <v>C2C1</v>
      </c>
      <c r="E66" s="19" t="str">
        <f t="shared" ca="1" si="6"/>
        <v>D1D1</v>
      </c>
      <c r="F66" s="20">
        <f ca="1">(COUNTIF($B$16:B66,$B$4)+COUNTIF($B$16:B66,$B$5)*0.5+COUNTIF($B$16:B66,$B$6)*0.5)/$A66</f>
        <v>0.48039215686274511</v>
      </c>
      <c r="G66" s="20">
        <f ca="1">(COUNTIF($C$16:C66,$C$4)+COUNTIF($C$16:C66,$C$5)*0.5+COUNTIF($C$16:C66,$C$6)*0.5)/$A66</f>
        <v>0.46078431372549017</v>
      </c>
      <c r="H66" s="20">
        <f ca="1">(COUNTIF($D$16:D66,$D$4)+COUNTIF($D$16:D66,$D$5)*0.5+COUNTIF($D$16:D66,$D$6)*0.5)/$A66</f>
        <v>0.56862745098039214</v>
      </c>
      <c r="I66" s="20">
        <f ca="1">(COUNTIF($E$16:E66,$E$4)+COUNTIF($E$16:E66,$E$5)*0.5+COUNTIF($E$16:E66,$E$6)*0.5)/$A66</f>
        <v>0.50980392156862742</v>
      </c>
      <c r="J66" s="18">
        <f t="shared" ca="1" si="18"/>
        <v>1</v>
      </c>
      <c r="K66" s="18">
        <f t="shared" ca="1" si="19"/>
        <v>1</v>
      </c>
      <c r="L66" s="18">
        <f t="shared" ca="1" si="20"/>
        <v>1</v>
      </c>
      <c r="M66" s="18">
        <f t="shared" ca="1" si="21"/>
        <v>1</v>
      </c>
      <c r="N66" s="3">
        <f t="shared" ca="1" si="22"/>
        <v>1</v>
      </c>
      <c r="O66" s="2">
        <f t="shared" ca="1" si="7"/>
        <v>0</v>
      </c>
      <c r="P66" s="2">
        <f t="shared" ca="1" si="8"/>
        <v>1</v>
      </c>
      <c r="Q66" s="2">
        <f t="shared" ca="1" si="9"/>
        <v>1</v>
      </c>
      <c r="R66" s="2">
        <f t="shared" ca="1" si="10"/>
        <v>0</v>
      </c>
      <c r="S66" s="4">
        <f ca="1">(1/(4*A66))*SUM($O$16:R66)</f>
        <v>0.53921568627450978</v>
      </c>
      <c r="U66" s="17">
        <f t="shared" si="11"/>
        <v>51</v>
      </c>
      <c r="V66" s="16">
        <v>1</v>
      </c>
      <c r="W66" s="16">
        <v>1</v>
      </c>
      <c r="X66" s="16">
        <v>1</v>
      </c>
      <c r="Y66" s="16">
        <v>1</v>
      </c>
      <c r="Z66" s="16">
        <v>1</v>
      </c>
      <c r="AA66" s="16">
        <v>1</v>
      </c>
      <c r="AB66" s="16">
        <v>1</v>
      </c>
      <c r="AC66" s="16">
        <v>1</v>
      </c>
      <c r="AD66" s="16">
        <v>1</v>
      </c>
      <c r="AE66" s="16">
        <v>1</v>
      </c>
      <c r="AF66" s="16">
        <v>1</v>
      </c>
      <c r="AG66" s="16">
        <v>1</v>
      </c>
      <c r="AH66" s="16">
        <v>1</v>
      </c>
      <c r="AI66" s="16">
        <v>1</v>
      </c>
      <c r="AJ66" s="16">
        <v>1</v>
      </c>
      <c r="AK66" s="16">
        <v>1</v>
      </c>
      <c r="AL66" s="16">
        <v>1</v>
      </c>
      <c r="AM66" s="16">
        <v>1</v>
      </c>
      <c r="AN66" s="16">
        <v>1</v>
      </c>
      <c r="AO66" s="16">
        <v>1</v>
      </c>
    </row>
    <row r="67" spans="1:41" ht="15" customHeight="1" x14ac:dyDescent="0.15">
      <c r="A67" s="18">
        <f t="shared" si="17"/>
        <v>52</v>
      </c>
      <c r="B67" s="19" t="str">
        <f t="shared" ca="1" si="3"/>
        <v>A2A2</v>
      </c>
      <c r="C67" s="19" t="str">
        <f t="shared" ca="1" si="4"/>
        <v>B2B1</v>
      </c>
      <c r="D67" s="19" t="str">
        <f t="shared" ca="1" si="5"/>
        <v>C1C1</v>
      </c>
      <c r="E67" s="19" t="str">
        <f t="shared" ca="1" si="6"/>
        <v>D1D1</v>
      </c>
      <c r="F67" s="20">
        <f ca="1">(COUNTIF($B$16:B67,$B$4)+COUNTIF($B$16:B67,$B$5)*0.5+COUNTIF($B$16:B67,$B$6)*0.5)/$A67</f>
        <v>0.47115384615384615</v>
      </c>
      <c r="G67" s="20">
        <f ca="1">(COUNTIF($C$16:C67,$C$4)+COUNTIF($C$16:C67,$C$5)*0.5+COUNTIF($C$16:C67,$C$6)*0.5)/$A67</f>
        <v>0.46153846153846156</v>
      </c>
      <c r="H67" s="20">
        <f ca="1">(COUNTIF($D$16:D67,$D$4)+COUNTIF($D$16:D67,$D$5)*0.5+COUNTIF($D$16:D67,$D$6)*0.5)/$A67</f>
        <v>0.57692307692307687</v>
      </c>
      <c r="I67" s="20">
        <f ca="1">(COUNTIF($E$16:E67,$E$4)+COUNTIF($E$16:E67,$E$5)*0.5+COUNTIF($E$16:E67,$E$6)*0.5)/$A67</f>
        <v>0.51923076923076927</v>
      </c>
      <c r="J67" s="18">
        <f t="shared" ca="1" si="18"/>
        <v>1</v>
      </c>
      <c r="K67" s="18">
        <f t="shared" ca="1" si="19"/>
        <v>1</v>
      </c>
      <c r="L67" s="18">
        <f t="shared" ca="1" si="20"/>
        <v>1</v>
      </c>
      <c r="M67" s="18">
        <f t="shared" ca="1" si="21"/>
        <v>1</v>
      </c>
      <c r="N67" s="3">
        <f t="shared" ca="1" si="22"/>
        <v>1</v>
      </c>
      <c r="O67" s="2">
        <f t="shared" ca="1" si="7"/>
        <v>0</v>
      </c>
      <c r="P67" s="2">
        <f t="shared" ca="1" si="8"/>
        <v>1</v>
      </c>
      <c r="Q67" s="2">
        <f t="shared" ca="1" si="9"/>
        <v>0</v>
      </c>
      <c r="R67" s="2">
        <f t="shared" ca="1" si="10"/>
        <v>0</v>
      </c>
      <c r="S67" s="4">
        <f ca="1">(1/(4*A67))*SUM($O$16:R67)</f>
        <v>0.53365384615384615</v>
      </c>
      <c r="U67" s="17">
        <f t="shared" si="11"/>
        <v>52</v>
      </c>
      <c r="V67" s="16">
        <v>1</v>
      </c>
      <c r="W67" s="16">
        <v>1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16">
        <v>1</v>
      </c>
      <c r="AE67" s="16">
        <v>1</v>
      </c>
      <c r="AF67" s="16">
        <v>1</v>
      </c>
      <c r="AG67" s="16">
        <v>1</v>
      </c>
      <c r="AH67" s="16">
        <v>1</v>
      </c>
      <c r="AI67" s="16">
        <v>1</v>
      </c>
      <c r="AJ67" s="16">
        <v>1</v>
      </c>
      <c r="AK67" s="16">
        <v>1</v>
      </c>
      <c r="AL67" s="16">
        <v>1</v>
      </c>
      <c r="AM67" s="16">
        <v>1</v>
      </c>
      <c r="AN67" s="16">
        <v>1</v>
      </c>
      <c r="AO67" s="16">
        <v>1</v>
      </c>
    </row>
    <row r="68" spans="1:41" ht="15" customHeight="1" x14ac:dyDescent="0.15">
      <c r="A68" s="18">
        <f t="shared" si="17"/>
        <v>53</v>
      </c>
      <c r="B68" s="19" t="str">
        <f t="shared" ca="1" si="3"/>
        <v>A1A1</v>
      </c>
      <c r="C68" s="19" t="str">
        <f t="shared" ca="1" si="4"/>
        <v>B2B2</v>
      </c>
      <c r="D68" s="19" t="str">
        <f t="shared" ca="1" si="5"/>
        <v>C2C1</v>
      </c>
      <c r="E68" s="19" t="str">
        <f t="shared" ca="1" si="6"/>
        <v>D1D2</v>
      </c>
      <c r="F68" s="20">
        <f ca="1">(COUNTIF($B$16:B68,$B$4)+COUNTIF($B$16:B68,$B$5)*0.5+COUNTIF($B$16:B68,$B$6)*0.5)/$A68</f>
        <v>0.48113207547169812</v>
      </c>
      <c r="G68" s="20">
        <f ca="1">(COUNTIF($C$16:C68,$C$4)+COUNTIF($C$16:C68,$C$5)*0.5+COUNTIF($C$16:C68,$C$6)*0.5)/$A68</f>
        <v>0.45283018867924529</v>
      </c>
      <c r="H68" s="20">
        <f ca="1">(COUNTIF($D$16:D68,$D$4)+COUNTIF($D$16:D68,$D$5)*0.5+COUNTIF($D$16:D68,$D$6)*0.5)/$A68</f>
        <v>0.57547169811320753</v>
      </c>
      <c r="I68" s="20">
        <f ca="1">(COUNTIF($E$16:E68,$E$4)+COUNTIF($E$16:E68,$E$5)*0.5+COUNTIF($E$16:E68,$E$6)*0.5)/$A68</f>
        <v>0.51886792452830188</v>
      </c>
      <c r="J68" s="18">
        <f t="shared" ca="1" si="18"/>
        <v>1</v>
      </c>
      <c r="K68" s="18">
        <f t="shared" ca="1" si="19"/>
        <v>1</v>
      </c>
      <c r="L68" s="18">
        <f t="shared" ca="1" si="20"/>
        <v>1</v>
      </c>
      <c r="M68" s="18">
        <f t="shared" ca="1" si="21"/>
        <v>1</v>
      </c>
      <c r="N68" s="3">
        <f t="shared" ca="1" si="22"/>
        <v>1</v>
      </c>
      <c r="O68" s="2">
        <f t="shared" ca="1" si="7"/>
        <v>0</v>
      </c>
      <c r="P68" s="2">
        <f t="shared" ca="1" si="8"/>
        <v>0</v>
      </c>
      <c r="Q68" s="2">
        <f t="shared" ca="1" si="9"/>
        <v>1</v>
      </c>
      <c r="R68" s="2">
        <f t="shared" ca="1" si="10"/>
        <v>1</v>
      </c>
      <c r="S68" s="4">
        <f ca="1">(1/(4*A68))*SUM($O$16:R68)</f>
        <v>0.53301886792452824</v>
      </c>
      <c r="U68" s="17">
        <f t="shared" si="11"/>
        <v>53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16">
        <v>1</v>
      </c>
      <c r="AE68" s="16">
        <v>1</v>
      </c>
      <c r="AF68" s="16">
        <v>1</v>
      </c>
      <c r="AG68" s="16">
        <v>1</v>
      </c>
      <c r="AH68" s="16">
        <v>1</v>
      </c>
      <c r="AI68" s="16">
        <v>1</v>
      </c>
      <c r="AJ68" s="16">
        <v>1</v>
      </c>
      <c r="AK68" s="16">
        <v>1</v>
      </c>
      <c r="AL68" s="16">
        <v>1</v>
      </c>
      <c r="AM68" s="16">
        <v>1</v>
      </c>
      <c r="AN68" s="16">
        <v>1</v>
      </c>
      <c r="AO68" s="16">
        <v>1</v>
      </c>
    </row>
    <row r="69" spans="1:41" ht="15" customHeight="1" x14ac:dyDescent="0.15">
      <c r="A69" s="18">
        <f t="shared" si="17"/>
        <v>54</v>
      </c>
      <c r="B69" s="19" t="str">
        <f t="shared" ca="1" si="3"/>
        <v>A2A1</v>
      </c>
      <c r="C69" s="19" t="str">
        <f t="shared" ca="1" si="4"/>
        <v>B2B1</v>
      </c>
      <c r="D69" s="19" t="str">
        <f t="shared" ca="1" si="5"/>
        <v>C1C2</v>
      </c>
      <c r="E69" s="19" t="str">
        <f t="shared" ca="1" si="6"/>
        <v>D2D2</v>
      </c>
      <c r="F69" s="20">
        <f ca="1">(COUNTIF($B$16:B69,$B$4)+COUNTIF($B$16:B69,$B$5)*0.5+COUNTIF($B$16:B69,$B$6)*0.5)/$A69</f>
        <v>0.48148148148148145</v>
      </c>
      <c r="G69" s="20">
        <f ca="1">(COUNTIF($C$16:C69,$C$4)+COUNTIF($C$16:C69,$C$5)*0.5+COUNTIF($C$16:C69,$C$6)*0.5)/$A69</f>
        <v>0.45370370370370372</v>
      </c>
      <c r="H69" s="20">
        <f ca="1">(COUNTIF($D$16:D69,$D$4)+COUNTIF($D$16:D69,$D$5)*0.5+COUNTIF($D$16:D69,$D$6)*0.5)/$A69</f>
        <v>0.57407407407407407</v>
      </c>
      <c r="I69" s="20">
        <f ca="1">(COUNTIF($E$16:E69,$E$4)+COUNTIF($E$16:E69,$E$5)*0.5+COUNTIF($E$16:E69,$E$6)*0.5)/$A69</f>
        <v>0.5092592592592593</v>
      </c>
      <c r="J69" s="18">
        <f t="shared" ca="1" si="18"/>
        <v>1</v>
      </c>
      <c r="K69" s="18">
        <f t="shared" ca="1" si="19"/>
        <v>1</v>
      </c>
      <c r="L69" s="18">
        <f t="shared" ca="1" si="20"/>
        <v>1</v>
      </c>
      <c r="M69" s="18">
        <f t="shared" ca="1" si="21"/>
        <v>1</v>
      </c>
      <c r="N69" s="3">
        <f t="shared" ca="1" si="22"/>
        <v>1</v>
      </c>
      <c r="O69" s="2">
        <f t="shared" ca="1" si="7"/>
        <v>1</v>
      </c>
      <c r="P69" s="2">
        <f t="shared" ca="1" si="8"/>
        <v>1</v>
      </c>
      <c r="Q69" s="2">
        <f t="shared" ca="1" si="9"/>
        <v>1</v>
      </c>
      <c r="R69" s="2">
        <f t="shared" ca="1" si="10"/>
        <v>0</v>
      </c>
      <c r="S69" s="4">
        <f ca="1">(1/(4*A69))*SUM($O$16:R69)</f>
        <v>0.53703703703703698</v>
      </c>
      <c r="U69" s="17">
        <f t="shared" si="11"/>
        <v>54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16">
        <v>1</v>
      </c>
      <c r="AC69" s="16">
        <v>1</v>
      </c>
      <c r="AD69" s="16">
        <v>1</v>
      </c>
      <c r="AE69" s="16">
        <v>1</v>
      </c>
      <c r="AF69" s="16">
        <v>1</v>
      </c>
      <c r="AG69" s="16">
        <v>1</v>
      </c>
      <c r="AH69" s="16">
        <v>1</v>
      </c>
      <c r="AI69" s="16">
        <v>1</v>
      </c>
      <c r="AJ69" s="16">
        <v>1</v>
      </c>
      <c r="AK69" s="16">
        <v>1</v>
      </c>
      <c r="AL69" s="16">
        <v>1</v>
      </c>
      <c r="AM69" s="16">
        <v>1</v>
      </c>
      <c r="AN69" s="16">
        <v>1</v>
      </c>
      <c r="AO69" s="16">
        <v>1</v>
      </c>
    </row>
    <row r="70" spans="1:41" s="24" customFormat="1" ht="15" customHeight="1" x14ac:dyDescent="0.15">
      <c r="A70" s="21">
        <f t="shared" si="17"/>
        <v>55</v>
      </c>
      <c r="B70" s="22" t="str">
        <f t="shared" ca="1" si="3"/>
        <v>A2A1</v>
      </c>
      <c r="C70" s="22" t="str">
        <f t="shared" ca="1" si="4"/>
        <v>B2B1</v>
      </c>
      <c r="D70" s="22" t="str">
        <f t="shared" ca="1" si="5"/>
        <v>C2C2</v>
      </c>
      <c r="E70" s="22" t="str">
        <f t="shared" ca="1" si="6"/>
        <v>D1D2</v>
      </c>
      <c r="F70" s="23">
        <f ca="1">(COUNTIF($B$16:B70,$B$4)+COUNTIF($B$16:B70,$B$5)*0.5+COUNTIF($B$16:B70,$B$6)*0.5)/$A70</f>
        <v>0.48181818181818181</v>
      </c>
      <c r="G70" s="23">
        <f ca="1">(COUNTIF($C$16:C70,$C$4)+COUNTIF($C$16:C70,$C$5)*0.5+COUNTIF($C$16:C70,$C$6)*0.5)/$A70</f>
        <v>0.45454545454545453</v>
      </c>
      <c r="H70" s="23">
        <f ca="1">(COUNTIF($D$16:D70,$D$4)+COUNTIF($D$16:D70,$D$5)*0.5+COUNTIF($D$16:D70,$D$6)*0.5)/$A70</f>
        <v>0.5636363636363636</v>
      </c>
      <c r="I70" s="23">
        <f ca="1">(COUNTIF($E$16:E70,$E$4)+COUNTIF($E$16:E70,$E$5)*0.5+COUNTIF($E$16:E70,$E$6)*0.5)/$A70</f>
        <v>0.50909090909090904</v>
      </c>
      <c r="J70" s="21">
        <f t="shared" ca="1" si="18"/>
        <v>1</v>
      </c>
      <c r="K70" s="21">
        <f t="shared" ca="1" si="19"/>
        <v>1</v>
      </c>
      <c r="L70" s="21">
        <f t="shared" ca="1" si="20"/>
        <v>1</v>
      </c>
      <c r="M70" s="21">
        <f t="shared" ca="1" si="21"/>
        <v>1</v>
      </c>
      <c r="N70" s="24">
        <f t="shared" ca="1" si="22"/>
        <v>1</v>
      </c>
      <c r="O70" s="24">
        <f t="shared" ca="1" si="7"/>
        <v>1</v>
      </c>
      <c r="P70" s="24">
        <f t="shared" ca="1" si="8"/>
        <v>1</v>
      </c>
      <c r="Q70" s="24">
        <f t="shared" ca="1" si="9"/>
        <v>0</v>
      </c>
      <c r="R70" s="24">
        <f t="shared" ca="1" si="10"/>
        <v>1</v>
      </c>
      <c r="S70" s="25">
        <f ca="1">(1/(4*A70))*SUM($O$16:R70)</f>
        <v>0.54090909090909089</v>
      </c>
      <c r="T70" s="25"/>
      <c r="U70" s="26">
        <f t="shared" si="11"/>
        <v>55</v>
      </c>
      <c r="V70" s="24">
        <v>1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24">
        <v>1</v>
      </c>
      <c r="AD70" s="24">
        <v>1</v>
      </c>
      <c r="AE70" s="24">
        <v>1</v>
      </c>
      <c r="AF70" s="24">
        <v>1</v>
      </c>
      <c r="AG70" s="24">
        <v>1</v>
      </c>
      <c r="AH70" s="24">
        <v>1</v>
      </c>
      <c r="AI70" s="24">
        <v>1</v>
      </c>
      <c r="AJ70" s="24">
        <v>1</v>
      </c>
      <c r="AK70" s="24">
        <v>1</v>
      </c>
      <c r="AL70" s="24">
        <v>1</v>
      </c>
      <c r="AM70" s="24">
        <v>1</v>
      </c>
      <c r="AN70" s="24">
        <v>1</v>
      </c>
      <c r="AO70" s="24">
        <v>1</v>
      </c>
    </row>
    <row r="71" spans="1:41" ht="15" customHeight="1" x14ac:dyDescent="0.15">
      <c r="A71" s="18">
        <f t="shared" si="17"/>
        <v>56</v>
      </c>
      <c r="B71" s="19" t="str">
        <f t="shared" ca="1" si="3"/>
        <v>A1A1</v>
      </c>
      <c r="C71" s="19" t="str">
        <f t="shared" ca="1" si="4"/>
        <v>B2B2</v>
      </c>
      <c r="D71" s="19" t="str">
        <f t="shared" ca="1" si="5"/>
        <v>C1C2</v>
      </c>
      <c r="E71" s="19" t="str">
        <f t="shared" ca="1" si="6"/>
        <v>D1D1</v>
      </c>
      <c r="F71" s="20">
        <f ca="1">(COUNTIF($B$16:B71,$B$4)+COUNTIF($B$16:B71,$B$5)*0.5+COUNTIF($B$16:B71,$B$6)*0.5)/$A71</f>
        <v>0.49107142857142855</v>
      </c>
      <c r="G71" s="20">
        <f ca="1">(COUNTIF($C$16:C71,$C$4)+COUNTIF($C$16:C71,$C$5)*0.5+COUNTIF($C$16:C71,$C$6)*0.5)/$A71</f>
        <v>0.44642857142857145</v>
      </c>
      <c r="H71" s="20">
        <f ca="1">(COUNTIF($D$16:D71,$D$4)+COUNTIF($D$16:D71,$D$5)*0.5+COUNTIF($D$16:D71,$D$6)*0.5)/$A71</f>
        <v>0.5625</v>
      </c>
      <c r="I71" s="20">
        <f ca="1">(COUNTIF($E$16:E71,$E$4)+COUNTIF($E$16:E71,$E$5)*0.5+COUNTIF($E$16:E71,$E$6)*0.5)/$A71</f>
        <v>0.5178571428571429</v>
      </c>
      <c r="J71" s="18">
        <f t="shared" ca="1" si="18"/>
        <v>1</v>
      </c>
      <c r="K71" s="18">
        <f t="shared" ca="1" si="19"/>
        <v>1</v>
      </c>
      <c r="L71" s="18">
        <f t="shared" ca="1" si="20"/>
        <v>1</v>
      </c>
      <c r="M71" s="18">
        <f t="shared" ca="1" si="21"/>
        <v>1</v>
      </c>
      <c r="N71" s="3">
        <f t="shared" ca="1" si="22"/>
        <v>1</v>
      </c>
      <c r="O71" s="2">
        <f t="shared" ca="1" si="7"/>
        <v>0</v>
      </c>
      <c r="P71" s="2">
        <f t="shared" ca="1" si="8"/>
        <v>0</v>
      </c>
      <c r="Q71" s="2">
        <f t="shared" ca="1" si="9"/>
        <v>1</v>
      </c>
      <c r="R71" s="2">
        <f t="shared" ca="1" si="10"/>
        <v>0</v>
      </c>
      <c r="S71" s="4">
        <f ca="1">(1/(4*A71))*SUM($O$16:R71)</f>
        <v>0.5357142857142857</v>
      </c>
      <c r="U71" s="17">
        <f t="shared" si="11"/>
        <v>56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1</v>
      </c>
      <c r="AD71" s="16">
        <v>1</v>
      </c>
      <c r="AE71" s="16">
        <v>1</v>
      </c>
      <c r="AF71" s="16">
        <v>1</v>
      </c>
      <c r="AG71" s="16">
        <v>1</v>
      </c>
      <c r="AH71" s="16">
        <v>1</v>
      </c>
      <c r="AI71" s="16">
        <v>1</v>
      </c>
      <c r="AJ71" s="16">
        <v>1</v>
      </c>
      <c r="AK71" s="16">
        <v>1</v>
      </c>
      <c r="AL71" s="16">
        <v>1</v>
      </c>
      <c r="AM71" s="16">
        <v>1</v>
      </c>
      <c r="AN71" s="16">
        <v>1</v>
      </c>
      <c r="AO71" s="16">
        <v>1</v>
      </c>
    </row>
    <row r="72" spans="1:41" ht="15" customHeight="1" x14ac:dyDescent="0.15">
      <c r="A72" s="18">
        <f t="shared" si="17"/>
        <v>57</v>
      </c>
      <c r="B72" s="19" t="str">
        <f t="shared" ca="1" si="3"/>
        <v>A2A1</v>
      </c>
      <c r="C72" s="19" t="str">
        <f t="shared" ca="1" si="4"/>
        <v>B2B2</v>
      </c>
      <c r="D72" s="19" t="str">
        <f t="shared" ca="1" si="5"/>
        <v>C1C2</v>
      </c>
      <c r="E72" s="19" t="str">
        <f t="shared" ca="1" si="6"/>
        <v>D1D1</v>
      </c>
      <c r="F72" s="20">
        <f ca="1">(COUNTIF($B$16:B72,$B$4)+COUNTIF($B$16:B72,$B$5)*0.5+COUNTIF($B$16:B72,$B$6)*0.5)/$A72</f>
        <v>0.49122807017543857</v>
      </c>
      <c r="G72" s="20">
        <f ca="1">(COUNTIF($C$16:C72,$C$4)+COUNTIF($C$16:C72,$C$5)*0.5+COUNTIF($C$16:C72,$C$6)*0.5)/$A72</f>
        <v>0.43859649122807015</v>
      </c>
      <c r="H72" s="20">
        <f ca="1">(COUNTIF($D$16:D72,$D$4)+COUNTIF($D$16:D72,$D$5)*0.5+COUNTIF($D$16:D72,$D$6)*0.5)/$A72</f>
        <v>0.56140350877192979</v>
      </c>
      <c r="I72" s="20">
        <f ca="1">(COUNTIF($E$16:E72,$E$4)+COUNTIF($E$16:E72,$E$5)*0.5+COUNTIF($E$16:E72,$E$6)*0.5)/$A72</f>
        <v>0.52631578947368418</v>
      </c>
      <c r="J72" s="18">
        <f t="shared" ca="1" si="18"/>
        <v>1</v>
      </c>
      <c r="K72" s="18">
        <f t="shared" ca="1" si="19"/>
        <v>1</v>
      </c>
      <c r="L72" s="18">
        <f t="shared" ca="1" si="20"/>
        <v>1</v>
      </c>
      <c r="M72" s="18">
        <f t="shared" ca="1" si="21"/>
        <v>1</v>
      </c>
      <c r="N72" s="3">
        <f t="shared" ca="1" si="22"/>
        <v>1</v>
      </c>
      <c r="O72" s="2">
        <f t="shared" ca="1" si="7"/>
        <v>1</v>
      </c>
      <c r="P72" s="2">
        <f t="shared" ca="1" si="8"/>
        <v>0</v>
      </c>
      <c r="Q72" s="2">
        <f t="shared" ca="1" si="9"/>
        <v>1</v>
      </c>
      <c r="R72" s="2">
        <f t="shared" ca="1" si="10"/>
        <v>0</v>
      </c>
      <c r="S72" s="4">
        <f ca="1">(1/(4*A72))*SUM($O$16:R72)</f>
        <v>0.53508771929824561</v>
      </c>
      <c r="U72" s="17">
        <f t="shared" si="11"/>
        <v>57</v>
      </c>
      <c r="V72" s="16">
        <v>1</v>
      </c>
      <c r="W72" s="16">
        <v>1</v>
      </c>
      <c r="X72" s="16">
        <v>1</v>
      </c>
      <c r="Y72" s="16">
        <v>1</v>
      </c>
      <c r="Z72" s="16">
        <v>1</v>
      </c>
      <c r="AA72" s="16">
        <v>1</v>
      </c>
      <c r="AB72" s="16">
        <v>1</v>
      </c>
      <c r="AC72" s="16">
        <v>1</v>
      </c>
      <c r="AD72" s="16">
        <v>1</v>
      </c>
      <c r="AE72" s="16">
        <v>1</v>
      </c>
      <c r="AF72" s="16">
        <v>1</v>
      </c>
      <c r="AG72" s="16">
        <v>1</v>
      </c>
      <c r="AH72" s="16">
        <v>1</v>
      </c>
      <c r="AI72" s="16">
        <v>1</v>
      </c>
      <c r="AJ72" s="16">
        <v>1</v>
      </c>
      <c r="AK72" s="16">
        <v>1</v>
      </c>
      <c r="AL72" s="16">
        <v>1</v>
      </c>
      <c r="AM72" s="16">
        <v>1</v>
      </c>
      <c r="AN72" s="16">
        <v>1</v>
      </c>
      <c r="AO72" s="16">
        <v>1</v>
      </c>
    </row>
    <row r="73" spans="1:41" ht="15" customHeight="1" x14ac:dyDescent="0.15">
      <c r="A73" s="18">
        <f t="shared" si="17"/>
        <v>58</v>
      </c>
      <c r="B73" s="19" t="str">
        <f t="shared" ca="1" si="3"/>
        <v>A2A2</v>
      </c>
      <c r="C73" s="19" t="str">
        <f t="shared" ca="1" si="4"/>
        <v>B2B2</v>
      </c>
      <c r="D73" s="19" t="str">
        <f t="shared" ca="1" si="5"/>
        <v>C1C2</v>
      </c>
      <c r="E73" s="19" t="str">
        <f t="shared" ca="1" si="6"/>
        <v>D1D2</v>
      </c>
      <c r="F73" s="20">
        <f ca="1">(COUNTIF($B$16:B73,$B$4)+COUNTIF($B$16:B73,$B$5)*0.5+COUNTIF($B$16:B73,$B$6)*0.5)/$A73</f>
        <v>0.48275862068965519</v>
      </c>
      <c r="G73" s="20">
        <f ca="1">(COUNTIF($C$16:C73,$C$4)+COUNTIF($C$16:C73,$C$5)*0.5+COUNTIF($C$16:C73,$C$6)*0.5)/$A73</f>
        <v>0.43103448275862066</v>
      </c>
      <c r="H73" s="20">
        <f ca="1">(COUNTIF($D$16:D73,$D$4)+COUNTIF($D$16:D73,$D$5)*0.5+COUNTIF($D$16:D73,$D$6)*0.5)/$A73</f>
        <v>0.56034482758620685</v>
      </c>
      <c r="I73" s="20">
        <f ca="1">(COUNTIF($E$16:E73,$E$4)+COUNTIF($E$16:E73,$E$5)*0.5+COUNTIF($E$16:E73,$E$6)*0.5)/$A73</f>
        <v>0.52586206896551724</v>
      </c>
      <c r="J73" s="18">
        <f t="shared" ca="1" si="18"/>
        <v>1</v>
      </c>
      <c r="K73" s="18">
        <f t="shared" ca="1" si="19"/>
        <v>1</v>
      </c>
      <c r="L73" s="18">
        <f t="shared" ca="1" si="20"/>
        <v>1</v>
      </c>
      <c r="M73" s="18">
        <f t="shared" ca="1" si="21"/>
        <v>1</v>
      </c>
      <c r="N73" s="3">
        <f t="shared" ca="1" si="22"/>
        <v>1</v>
      </c>
      <c r="O73" s="2">
        <f t="shared" ca="1" si="7"/>
        <v>0</v>
      </c>
      <c r="P73" s="2">
        <f t="shared" ca="1" si="8"/>
        <v>0</v>
      </c>
      <c r="Q73" s="2">
        <f t="shared" ca="1" si="9"/>
        <v>1</v>
      </c>
      <c r="R73" s="2">
        <f t="shared" ca="1" si="10"/>
        <v>1</v>
      </c>
      <c r="S73" s="4">
        <f ca="1">(1/(4*A73))*SUM($O$16:R73)</f>
        <v>0.53448275862068961</v>
      </c>
      <c r="U73" s="17">
        <f t="shared" si="11"/>
        <v>58</v>
      </c>
      <c r="V73" s="16">
        <v>1</v>
      </c>
      <c r="W73" s="16">
        <v>1</v>
      </c>
      <c r="X73" s="16">
        <v>1</v>
      </c>
      <c r="Y73" s="16">
        <v>1</v>
      </c>
      <c r="Z73" s="16">
        <v>1</v>
      </c>
      <c r="AA73" s="16">
        <v>1</v>
      </c>
      <c r="AB73" s="16">
        <v>1</v>
      </c>
      <c r="AC73" s="16">
        <v>1</v>
      </c>
      <c r="AD73" s="16">
        <v>1</v>
      </c>
      <c r="AE73" s="16">
        <v>1</v>
      </c>
      <c r="AF73" s="16">
        <v>1</v>
      </c>
      <c r="AG73" s="16">
        <v>1</v>
      </c>
      <c r="AH73" s="16">
        <v>1</v>
      </c>
      <c r="AI73" s="16">
        <v>1</v>
      </c>
      <c r="AJ73" s="16">
        <v>1</v>
      </c>
      <c r="AK73" s="16">
        <v>1</v>
      </c>
      <c r="AL73" s="16">
        <v>1</v>
      </c>
      <c r="AM73" s="16">
        <v>1</v>
      </c>
      <c r="AN73" s="16">
        <v>1</v>
      </c>
      <c r="AO73" s="16">
        <v>1</v>
      </c>
    </row>
    <row r="74" spans="1:41" ht="15" customHeight="1" x14ac:dyDescent="0.15">
      <c r="A74" s="18">
        <f t="shared" si="17"/>
        <v>59</v>
      </c>
      <c r="B74" s="19" t="str">
        <f t="shared" ca="1" si="3"/>
        <v>A2A2</v>
      </c>
      <c r="C74" s="19" t="str">
        <f t="shared" ca="1" si="4"/>
        <v>B1B1</v>
      </c>
      <c r="D74" s="19" t="str">
        <f t="shared" ca="1" si="5"/>
        <v>C1C1</v>
      </c>
      <c r="E74" s="19" t="str">
        <f t="shared" ca="1" si="6"/>
        <v>D2D2</v>
      </c>
      <c r="F74" s="20">
        <f ca="1">(COUNTIF($B$16:B74,$B$4)+COUNTIF($B$16:B74,$B$5)*0.5+COUNTIF($B$16:B74,$B$6)*0.5)/$A74</f>
        <v>0.47457627118644069</v>
      </c>
      <c r="G74" s="20">
        <f ca="1">(COUNTIF($C$16:C74,$C$4)+COUNTIF($C$16:C74,$C$5)*0.5+COUNTIF($C$16:C74,$C$6)*0.5)/$A74</f>
        <v>0.44067796610169491</v>
      </c>
      <c r="H74" s="20">
        <f ca="1">(COUNTIF($D$16:D74,$D$4)+COUNTIF($D$16:D74,$D$5)*0.5+COUNTIF($D$16:D74,$D$6)*0.5)/$A74</f>
        <v>0.56779661016949157</v>
      </c>
      <c r="I74" s="20">
        <f ca="1">(COUNTIF($E$16:E74,$E$4)+COUNTIF($E$16:E74,$E$5)*0.5+COUNTIF($E$16:E74,$E$6)*0.5)/$A74</f>
        <v>0.51694915254237284</v>
      </c>
      <c r="J74" s="18">
        <f t="shared" ca="1" si="18"/>
        <v>1</v>
      </c>
      <c r="K74" s="18">
        <f t="shared" ca="1" si="19"/>
        <v>1</v>
      </c>
      <c r="L74" s="18">
        <f t="shared" ca="1" si="20"/>
        <v>1</v>
      </c>
      <c r="M74" s="18">
        <f t="shared" ca="1" si="21"/>
        <v>1</v>
      </c>
      <c r="N74" s="3">
        <f t="shared" ca="1" si="22"/>
        <v>1</v>
      </c>
      <c r="O74" s="2">
        <f t="shared" ca="1" si="7"/>
        <v>0</v>
      </c>
      <c r="P74" s="2">
        <f t="shared" ca="1" si="8"/>
        <v>0</v>
      </c>
      <c r="Q74" s="2">
        <f t="shared" ca="1" si="9"/>
        <v>0</v>
      </c>
      <c r="R74" s="2">
        <f t="shared" ca="1" si="10"/>
        <v>0</v>
      </c>
      <c r="S74" s="4">
        <f ca="1">(1/(4*A74))*SUM($O$16:R74)</f>
        <v>0.52542372881355937</v>
      </c>
      <c r="U74" s="17">
        <f t="shared" si="11"/>
        <v>59</v>
      </c>
      <c r="V74" s="16">
        <v>1</v>
      </c>
      <c r="W74" s="16">
        <v>1</v>
      </c>
      <c r="X74" s="16">
        <v>1</v>
      </c>
      <c r="Y74" s="16">
        <v>1</v>
      </c>
      <c r="Z74" s="16">
        <v>1</v>
      </c>
      <c r="AA74" s="16">
        <v>1</v>
      </c>
      <c r="AB74" s="16">
        <v>1</v>
      </c>
      <c r="AC74" s="16">
        <v>1</v>
      </c>
      <c r="AD74" s="16">
        <v>1</v>
      </c>
      <c r="AE74" s="16">
        <v>1</v>
      </c>
      <c r="AF74" s="16">
        <v>1</v>
      </c>
      <c r="AG74" s="16">
        <v>1</v>
      </c>
      <c r="AH74" s="16">
        <v>1</v>
      </c>
      <c r="AI74" s="16">
        <v>1</v>
      </c>
      <c r="AJ74" s="16">
        <v>1</v>
      </c>
      <c r="AK74" s="16">
        <v>1</v>
      </c>
      <c r="AL74" s="16">
        <v>1</v>
      </c>
      <c r="AM74" s="16">
        <v>1</v>
      </c>
      <c r="AN74" s="16">
        <v>1</v>
      </c>
      <c r="AO74" s="16">
        <v>1</v>
      </c>
    </row>
    <row r="75" spans="1:41" s="24" customFormat="1" ht="15" customHeight="1" x14ac:dyDescent="0.15">
      <c r="A75" s="21">
        <f t="shared" si="17"/>
        <v>60</v>
      </c>
      <c r="B75" s="22" t="str">
        <f t="shared" ca="1" si="3"/>
        <v>A2A2</v>
      </c>
      <c r="C75" s="22" t="str">
        <f t="shared" ca="1" si="4"/>
        <v>B2B2</v>
      </c>
      <c r="D75" s="22" t="str">
        <f t="shared" ca="1" si="5"/>
        <v>C1C1</v>
      </c>
      <c r="E75" s="22" t="str">
        <f t="shared" ca="1" si="6"/>
        <v>D1D1</v>
      </c>
      <c r="F75" s="23">
        <f ca="1">(COUNTIF($B$16:B75,$B$4)+COUNTIF($B$16:B75,$B$5)*0.5+COUNTIF($B$16:B75,$B$6)*0.5)/$A75</f>
        <v>0.46666666666666667</v>
      </c>
      <c r="G75" s="23">
        <f ca="1">(COUNTIF($C$16:C75,$C$4)+COUNTIF($C$16:C75,$C$5)*0.5+COUNTIF($C$16:C75,$C$6)*0.5)/$A75</f>
        <v>0.43333333333333335</v>
      </c>
      <c r="H75" s="23">
        <f ca="1">(COUNTIF($D$16:D75,$D$4)+COUNTIF($D$16:D75,$D$5)*0.5+COUNTIF($D$16:D75,$D$6)*0.5)/$A75</f>
        <v>0.57499999999999996</v>
      </c>
      <c r="I75" s="23">
        <f ca="1">(COUNTIF($E$16:E75,$E$4)+COUNTIF($E$16:E75,$E$5)*0.5+COUNTIF($E$16:E75,$E$6)*0.5)/$A75</f>
        <v>0.52500000000000002</v>
      </c>
      <c r="J75" s="21">
        <f t="shared" ca="1" si="18"/>
        <v>1</v>
      </c>
      <c r="K75" s="21">
        <f t="shared" ca="1" si="19"/>
        <v>1</v>
      </c>
      <c r="L75" s="21">
        <f t="shared" ca="1" si="20"/>
        <v>1</v>
      </c>
      <c r="M75" s="21">
        <f t="shared" ca="1" si="21"/>
        <v>1</v>
      </c>
      <c r="N75" s="24">
        <f t="shared" ca="1" si="22"/>
        <v>1</v>
      </c>
      <c r="O75" s="24">
        <f t="shared" ca="1" si="7"/>
        <v>0</v>
      </c>
      <c r="P75" s="24">
        <f t="shared" ca="1" si="8"/>
        <v>0</v>
      </c>
      <c r="Q75" s="24">
        <f t="shared" ca="1" si="9"/>
        <v>0</v>
      </c>
      <c r="R75" s="24">
        <f t="shared" ca="1" si="10"/>
        <v>0</v>
      </c>
      <c r="S75" s="25">
        <f ca="1">(1/(4*A75))*SUM($O$16:R75)</f>
        <v>0.51666666666666661</v>
      </c>
      <c r="T75" s="25"/>
      <c r="U75" s="26">
        <f t="shared" si="11"/>
        <v>60</v>
      </c>
      <c r="V75" s="24">
        <v>1</v>
      </c>
      <c r="W75" s="24">
        <v>1</v>
      </c>
      <c r="X75" s="24">
        <v>1</v>
      </c>
      <c r="Y75" s="24">
        <v>1</v>
      </c>
      <c r="Z75" s="24">
        <v>1</v>
      </c>
      <c r="AA75" s="24">
        <v>1</v>
      </c>
      <c r="AB75" s="24">
        <v>1</v>
      </c>
      <c r="AC75" s="24">
        <v>1</v>
      </c>
      <c r="AD75" s="24">
        <v>1</v>
      </c>
      <c r="AE75" s="24">
        <v>1</v>
      </c>
      <c r="AF75" s="24">
        <v>1</v>
      </c>
      <c r="AG75" s="24">
        <v>1</v>
      </c>
      <c r="AH75" s="24">
        <v>1</v>
      </c>
      <c r="AI75" s="24">
        <v>1</v>
      </c>
      <c r="AJ75" s="24">
        <v>1</v>
      </c>
      <c r="AK75" s="24">
        <v>1</v>
      </c>
      <c r="AL75" s="24">
        <v>1</v>
      </c>
      <c r="AM75" s="24">
        <v>1</v>
      </c>
      <c r="AN75" s="24">
        <v>1</v>
      </c>
      <c r="AO75" s="24">
        <v>1</v>
      </c>
    </row>
    <row r="76" spans="1:41" ht="15" customHeight="1" x14ac:dyDescent="0.15">
      <c r="A76" s="18">
        <f t="shared" si="17"/>
        <v>61</v>
      </c>
      <c r="B76" s="19" t="str">
        <f t="shared" ca="1" si="3"/>
        <v>A1A2</v>
      </c>
      <c r="C76" s="19" t="str">
        <f t="shared" ca="1" si="4"/>
        <v>B1B1</v>
      </c>
      <c r="D76" s="19" t="str">
        <f t="shared" ca="1" si="5"/>
        <v>C1C2</v>
      </c>
      <c r="E76" s="19" t="str">
        <f t="shared" ca="1" si="6"/>
        <v>D2D1</v>
      </c>
      <c r="F76" s="20">
        <f ca="1">(COUNTIF($B$16:B76,$B$4)+COUNTIF($B$16:B76,$B$5)*0.5+COUNTIF($B$16:B76,$B$6)*0.5)/$A76</f>
        <v>0.46721311475409838</v>
      </c>
      <c r="G76" s="20">
        <f ca="1">(COUNTIF($C$16:C76,$C$4)+COUNTIF($C$16:C76,$C$5)*0.5+COUNTIF($C$16:C76,$C$6)*0.5)/$A76</f>
        <v>0.44262295081967212</v>
      </c>
      <c r="H76" s="20">
        <f ca="1">(COUNTIF($D$16:D76,$D$4)+COUNTIF($D$16:D76,$D$5)*0.5+COUNTIF($D$16:D76,$D$6)*0.5)/$A76</f>
        <v>0.57377049180327866</v>
      </c>
      <c r="I76" s="20">
        <f ca="1">(COUNTIF($E$16:E76,$E$4)+COUNTIF($E$16:E76,$E$5)*0.5+COUNTIF($E$16:E76,$E$6)*0.5)/$A76</f>
        <v>0.52459016393442626</v>
      </c>
      <c r="J76" s="18">
        <f t="shared" ca="1" si="18"/>
        <v>1</v>
      </c>
      <c r="K76" s="18">
        <f t="shared" ca="1" si="19"/>
        <v>1</v>
      </c>
      <c r="L76" s="18">
        <f t="shared" ca="1" si="20"/>
        <v>1</v>
      </c>
      <c r="M76" s="18">
        <f t="shared" ca="1" si="21"/>
        <v>1</v>
      </c>
      <c r="N76" s="3">
        <f t="shared" ca="1" si="22"/>
        <v>1</v>
      </c>
      <c r="O76" s="2">
        <f t="shared" ca="1" si="7"/>
        <v>1</v>
      </c>
      <c r="P76" s="2">
        <f t="shared" ca="1" si="8"/>
        <v>0</v>
      </c>
      <c r="Q76" s="2">
        <f t="shared" ca="1" si="9"/>
        <v>1</v>
      </c>
      <c r="R76" s="2">
        <f t="shared" ca="1" si="10"/>
        <v>1</v>
      </c>
      <c r="S76" s="4">
        <f ca="1">(1/(4*A76))*SUM($O$16:R76)</f>
        <v>0.5204918032786886</v>
      </c>
      <c r="U76" s="17">
        <f>1+U75</f>
        <v>61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1</v>
      </c>
      <c r="AC76" s="16">
        <v>1</v>
      </c>
      <c r="AD76" s="16">
        <v>1</v>
      </c>
      <c r="AE76" s="16">
        <v>1</v>
      </c>
      <c r="AF76" s="16">
        <v>1</v>
      </c>
      <c r="AG76" s="16">
        <v>1</v>
      </c>
      <c r="AH76" s="16">
        <v>1</v>
      </c>
      <c r="AI76" s="16">
        <v>1</v>
      </c>
      <c r="AJ76" s="16">
        <v>1</v>
      </c>
      <c r="AK76" s="16">
        <v>1</v>
      </c>
      <c r="AL76" s="16">
        <v>1</v>
      </c>
      <c r="AM76" s="16">
        <v>1</v>
      </c>
      <c r="AN76" s="16">
        <v>1</v>
      </c>
      <c r="AO76" s="16">
        <v>1</v>
      </c>
    </row>
    <row r="77" spans="1:41" ht="15" customHeight="1" x14ac:dyDescent="0.15">
      <c r="A77" s="18">
        <f t="shared" si="17"/>
        <v>62</v>
      </c>
      <c r="B77" s="19" t="str">
        <f t="shared" ca="1" si="3"/>
        <v>A1A1</v>
      </c>
      <c r="C77" s="19" t="str">
        <f t="shared" ca="1" si="4"/>
        <v>B2B2</v>
      </c>
      <c r="D77" s="19" t="str">
        <f t="shared" ca="1" si="5"/>
        <v>C2C1</v>
      </c>
      <c r="E77" s="19" t="str">
        <f t="shared" ca="1" si="6"/>
        <v>D2D2</v>
      </c>
      <c r="F77" s="20">
        <f ca="1">(COUNTIF($B$16:B77,$B$4)+COUNTIF($B$16:B77,$B$5)*0.5+COUNTIF($B$16:B77,$B$6)*0.5)/$A77</f>
        <v>0.47580645161290325</v>
      </c>
      <c r="G77" s="20">
        <f ca="1">(COUNTIF($C$16:C77,$C$4)+COUNTIF($C$16:C77,$C$5)*0.5+COUNTIF($C$16:C77,$C$6)*0.5)/$A77</f>
        <v>0.43548387096774194</v>
      </c>
      <c r="H77" s="20">
        <f ca="1">(COUNTIF($D$16:D77,$D$4)+COUNTIF($D$16:D77,$D$5)*0.5+COUNTIF($D$16:D77,$D$6)*0.5)/$A77</f>
        <v>0.57258064516129037</v>
      </c>
      <c r="I77" s="20">
        <f ca="1">(COUNTIF($E$16:E77,$E$4)+COUNTIF($E$16:E77,$E$5)*0.5+COUNTIF($E$16:E77,$E$6)*0.5)/$A77</f>
        <v>0.5161290322580645</v>
      </c>
      <c r="J77" s="18">
        <f t="shared" ca="1" si="18"/>
        <v>1</v>
      </c>
      <c r="K77" s="18">
        <f t="shared" ca="1" si="19"/>
        <v>1</v>
      </c>
      <c r="L77" s="18">
        <f t="shared" ca="1" si="20"/>
        <v>1</v>
      </c>
      <c r="M77" s="18">
        <f t="shared" ca="1" si="21"/>
        <v>1</v>
      </c>
      <c r="N77" s="3">
        <f t="shared" ca="1" si="22"/>
        <v>1</v>
      </c>
      <c r="O77" s="2">
        <f t="shared" ca="1" si="7"/>
        <v>0</v>
      </c>
      <c r="P77" s="2">
        <f t="shared" ca="1" si="8"/>
        <v>0</v>
      </c>
      <c r="Q77" s="2">
        <f t="shared" ca="1" si="9"/>
        <v>1</v>
      </c>
      <c r="R77" s="2">
        <f t="shared" ca="1" si="10"/>
        <v>0</v>
      </c>
      <c r="S77" s="4">
        <f ca="1">(1/(4*A77))*SUM($O$16:R77)</f>
        <v>0.5161290322580645</v>
      </c>
      <c r="U77" s="17">
        <f t="shared" si="11"/>
        <v>62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16">
        <v>1</v>
      </c>
      <c r="AC77" s="16">
        <v>1</v>
      </c>
      <c r="AD77" s="16">
        <v>1</v>
      </c>
      <c r="AE77" s="16">
        <v>1</v>
      </c>
      <c r="AF77" s="16">
        <v>1</v>
      </c>
      <c r="AG77" s="16">
        <v>1</v>
      </c>
      <c r="AH77" s="16">
        <v>1</v>
      </c>
      <c r="AI77" s="16">
        <v>1</v>
      </c>
      <c r="AJ77" s="16">
        <v>1</v>
      </c>
      <c r="AK77" s="16">
        <v>1</v>
      </c>
      <c r="AL77" s="16">
        <v>1</v>
      </c>
      <c r="AM77" s="16">
        <v>1</v>
      </c>
      <c r="AN77" s="16">
        <v>1</v>
      </c>
      <c r="AO77" s="16">
        <v>1</v>
      </c>
    </row>
    <row r="78" spans="1:41" ht="15" customHeight="1" x14ac:dyDescent="0.15">
      <c r="A78" s="18">
        <f t="shared" si="17"/>
        <v>63</v>
      </c>
      <c r="B78" s="19" t="str">
        <f t="shared" ca="1" si="3"/>
        <v>A1A1</v>
      </c>
      <c r="C78" s="19" t="str">
        <f t="shared" ca="1" si="4"/>
        <v>B1B1</v>
      </c>
      <c r="D78" s="19" t="str">
        <f t="shared" ca="1" si="5"/>
        <v>C1C1</v>
      </c>
      <c r="E78" s="19" t="str">
        <f t="shared" ca="1" si="6"/>
        <v>D2D2</v>
      </c>
      <c r="F78" s="20">
        <f ca="1">(COUNTIF($B$16:B78,$B$4)+COUNTIF($B$16:B78,$B$5)*0.5+COUNTIF($B$16:B78,$B$6)*0.5)/$A78</f>
        <v>0.48412698412698413</v>
      </c>
      <c r="G78" s="20">
        <f ca="1">(COUNTIF($C$16:C78,$C$4)+COUNTIF($C$16:C78,$C$5)*0.5+COUNTIF($C$16:C78,$C$6)*0.5)/$A78</f>
        <v>0.44444444444444442</v>
      </c>
      <c r="H78" s="20">
        <f ca="1">(COUNTIF($D$16:D78,$D$4)+COUNTIF($D$16:D78,$D$5)*0.5+COUNTIF($D$16:D78,$D$6)*0.5)/$A78</f>
        <v>0.57936507936507942</v>
      </c>
      <c r="I78" s="20">
        <f ca="1">(COUNTIF($E$16:E78,$E$4)+COUNTIF($E$16:E78,$E$5)*0.5+COUNTIF($E$16:E78,$E$6)*0.5)/$A78</f>
        <v>0.50793650793650791</v>
      </c>
      <c r="J78" s="18">
        <f t="shared" ca="1" si="18"/>
        <v>1</v>
      </c>
      <c r="K78" s="18">
        <f t="shared" ca="1" si="19"/>
        <v>1</v>
      </c>
      <c r="L78" s="18">
        <f t="shared" ca="1" si="20"/>
        <v>1</v>
      </c>
      <c r="M78" s="18">
        <f t="shared" ca="1" si="21"/>
        <v>1</v>
      </c>
      <c r="N78" s="3">
        <f t="shared" ca="1" si="22"/>
        <v>1</v>
      </c>
      <c r="O78" s="2">
        <f t="shared" ca="1" si="7"/>
        <v>0</v>
      </c>
      <c r="P78" s="2">
        <f t="shared" ca="1" si="8"/>
        <v>0</v>
      </c>
      <c r="Q78" s="2">
        <f t="shared" ca="1" si="9"/>
        <v>0</v>
      </c>
      <c r="R78" s="2">
        <f t="shared" ca="1" si="10"/>
        <v>0</v>
      </c>
      <c r="S78" s="4">
        <f ca="1">(1/(4*A78))*SUM($O$16:R78)</f>
        <v>0.50793650793650791</v>
      </c>
      <c r="U78" s="17">
        <f t="shared" si="11"/>
        <v>63</v>
      </c>
      <c r="V78" s="16">
        <v>1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16">
        <v>1</v>
      </c>
      <c r="AC78" s="16">
        <v>1</v>
      </c>
      <c r="AD78" s="16">
        <v>1</v>
      </c>
      <c r="AE78" s="16">
        <v>1</v>
      </c>
      <c r="AF78" s="16">
        <v>1</v>
      </c>
      <c r="AG78" s="16">
        <v>1</v>
      </c>
      <c r="AH78" s="16">
        <v>1</v>
      </c>
      <c r="AI78" s="16">
        <v>1</v>
      </c>
      <c r="AJ78" s="16">
        <v>1</v>
      </c>
      <c r="AK78" s="16">
        <v>1</v>
      </c>
      <c r="AL78" s="16">
        <v>1</v>
      </c>
      <c r="AM78" s="16">
        <v>1</v>
      </c>
      <c r="AN78" s="16">
        <v>1</v>
      </c>
      <c r="AO78" s="16">
        <v>1</v>
      </c>
    </row>
    <row r="79" spans="1:41" ht="15" customHeight="1" x14ac:dyDescent="0.15">
      <c r="A79" s="18">
        <f t="shared" si="17"/>
        <v>64</v>
      </c>
      <c r="B79" s="19" t="str">
        <f t="shared" ca="1" si="3"/>
        <v>A1A2</v>
      </c>
      <c r="C79" s="19" t="str">
        <f t="shared" ca="1" si="4"/>
        <v>B2B1</v>
      </c>
      <c r="D79" s="19" t="str">
        <f t="shared" ca="1" si="5"/>
        <v>C1C1</v>
      </c>
      <c r="E79" s="19" t="str">
        <f t="shared" ca="1" si="6"/>
        <v>D2D2</v>
      </c>
      <c r="F79" s="20">
        <f ca="1">(COUNTIF($B$16:B79,$B$4)+COUNTIF($B$16:B79,$B$5)*0.5+COUNTIF($B$16:B79,$B$6)*0.5)/$A79</f>
        <v>0.484375</v>
      </c>
      <c r="G79" s="20">
        <f ca="1">(COUNTIF($C$16:C79,$C$4)+COUNTIF($C$16:C79,$C$5)*0.5+COUNTIF($C$16:C79,$C$6)*0.5)/$A79</f>
        <v>0.4453125</v>
      </c>
      <c r="H79" s="20">
        <f ca="1">(COUNTIF($D$16:D79,$D$4)+COUNTIF($D$16:D79,$D$5)*0.5+COUNTIF($D$16:D79,$D$6)*0.5)/$A79</f>
        <v>0.5859375</v>
      </c>
      <c r="I79" s="20">
        <f ca="1">(COUNTIF($E$16:E79,$E$4)+COUNTIF($E$16:E79,$E$5)*0.5+COUNTIF($E$16:E79,$E$6)*0.5)/$A79</f>
        <v>0.5</v>
      </c>
      <c r="J79" s="18">
        <f t="shared" ca="1" si="18"/>
        <v>1</v>
      </c>
      <c r="K79" s="18">
        <f t="shared" ca="1" si="19"/>
        <v>1</v>
      </c>
      <c r="L79" s="18">
        <f t="shared" ca="1" si="20"/>
        <v>1</v>
      </c>
      <c r="M79" s="18">
        <f t="shared" ca="1" si="21"/>
        <v>1</v>
      </c>
      <c r="N79" s="3">
        <f t="shared" ca="1" si="22"/>
        <v>1</v>
      </c>
      <c r="O79" s="2">
        <f t="shared" ca="1" si="7"/>
        <v>1</v>
      </c>
      <c r="P79" s="2">
        <f t="shared" ca="1" si="8"/>
        <v>1</v>
      </c>
      <c r="Q79" s="2">
        <f t="shared" ca="1" si="9"/>
        <v>0</v>
      </c>
      <c r="R79" s="2">
        <f t="shared" ca="1" si="10"/>
        <v>0</v>
      </c>
      <c r="S79" s="4">
        <f ca="1">(1/(4*A79))*SUM($O$16:R79)</f>
        <v>0.5078125</v>
      </c>
      <c r="U79" s="17">
        <f t="shared" si="11"/>
        <v>64</v>
      </c>
      <c r="V79" s="16">
        <v>1</v>
      </c>
      <c r="W79" s="16">
        <v>1</v>
      </c>
      <c r="X79" s="16">
        <v>1</v>
      </c>
      <c r="Y79" s="16">
        <v>1</v>
      </c>
      <c r="Z79" s="16">
        <v>1</v>
      </c>
      <c r="AA79" s="16">
        <v>1</v>
      </c>
      <c r="AB79" s="16">
        <v>1</v>
      </c>
      <c r="AC79" s="16">
        <v>1</v>
      </c>
      <c r="AD79" s="16">
        <v>1</v>
      </c>
      <c r="AE79" s="16">
        <v>1</v>
      </c>
      <c r="AF79" s="16">
        <v>1</v>
      </c>
      <c r="AG79" s="16">
        <v>1</v>
      </c>
      <c r="AH79" s="16">
        <v>1</v>
      </c>
      <c r="AI79" s="16">
        <v>1</v>
      </c>
      <c r="AJ79" s="16">
        <v>1</v>
      </c>
      <c r="AK79" s="16">
        <v>1</v>
      </c>
      <c r="AL79" s="16">
        <v>1</v>
      </c>
      <c r="AM79" s="16">
        <v>1</v>
      </c>
      <c r="AN79" s="16">
        <v>1</v>
      </c>
      <c r="AO79" s="16">
        <v>1</v>
      </c>
    </row>
    <row r="80" spans="1:41" s="24" customFormat="1" ht="15" customHeight="1" x14ac:dyDescent="0.15">
      <c r="A80" s="21">
        <f t="shared" si="17"/>
        <v>65</v>
      </c>
      <c r="B80" s="22" t="str">
        <f t="shared" ca="1" si="3"/>
        <v>A1A1</v>
      </c>
      <c r="C80" s="22" t="str">
        <f t="shared" ca="1" si="4"/>
        <v>B2B1</v>
      </c>
      <c r="D80" s="22" t="str">
        <f t="shared" ca="1" si="5"/>
        <v>C1C2</v>
      </c>
      <c r="E80" s="22" t="str">
        <f t="shared" ca="1" si="6"/>
        <v>D2D2</v>
      </c>
      <c r="F80" s="23">
        <f ca="1">(COUNTIF($B$16:B80,$B$4)+COUNTIF($B$16:B80,$B$5)*0.5+COUNTIF($B$16:B80,$B$6)*0.5)/$A80</f>
        <v>0.49230769230769234</v>
      </c>
      <c r="G80" s="23">
        <f ca="1">(COUNTIF($C$16:C80,$C$4)+COUNTIF($C$16:C80,$C$5)*0.5+COUNTIF($C$16:C80,$C$6)*0.5)/$A80</f>
        <v>0.44615384615384618</v>
      </c>
      <c r="H80" s="23">
        <f ca="1">(COUNTIF($D$16:D80,$D$4)+COUNTIF($D$16:D80,$D$5)*0.5+COUNTIF($D$16:D80,$D$6)*0.5)/$A80</f>
        <v>0.58461538461538465</v>
      </c>
      <c r="I80" s="23">
        <f ca="1">(COUNTIF($E$16:E80,$E$4)+COUNTIF($E$16:E80,$E$5)*0.5+COUNTIF($E$16:E80,$E$6)*0.5)/$A80</f>
        <v>0.49230769230769234</v>
      </c>
      <c r="J80" s="21">
        <f t="shared" ca="1" si="18"/>
        <v>1</v>
      </c>
      <c r="K80" s="21">
        <f t="shared" ca="1" si="19"/>
        <v>1</v>
      </c>
      <c r="L80" s="21">
        <f t="shared" ca="1" si="20"/>
        <v>1</v>
      </c>
      <c r="M80" s="21">
        <f t="shared" ca="1" si="21"/>
        <v>1</v>
      </c>
      <c r="N80" s="24">
        <f t="shared" ca="1" si="22"/>
        <v>1</v>
      </c>
      <c r="O80" s="24">
        <f t="shared" ca="1" si="7"/>
        <v>0</v>
      </c>
      <c r="P80" s="24">
        <f t="shared" ca="1" si="8"/>
        <v>1</v>
      </c>
      <c r="Q80" s="24">
        <f t="shared" ca="1" si="9"/>
        <v>1</v>
      </c>
      <c r="R80" s="24">
        <f t="shared" ca="1" si="10"/>
        <v>0</v>
      </c>
      <c r="S80" s="25">
        <f ca="1">(1/(4*A80))*SUM($O$16:R80)</f>
        <v>0.50769230769230766</v>
      </c>
      <c r="T80" s="25"/>
      <c r="U80" s="26">
        <f t="shared" si="11"/>
        <v>65</v>
      </c>
      <c r="V80" s="24">
        <v>1</v>
      </c>
      <c r="W80" s="24">
        <v>1</v>
      </c>
      <c r="X80" s="24">
        <v>1</v>
      </c>
      <c r="Y80" s="24">
        <v>1</v>
      </c>
      <c r="Z80" s="24">
        <v>1</v>
      </c>
      <c r="AA80" s="24">
        <v>1</v>
      </c>
      <c r="AB80" s="24">
        <v>1</v>
      </c>
      <c r="AC80" s="24">
        <v>1</v>
      </c>
      <c r="AD80" s="24">
        <v>1</v>
      </c>
      <c r="AE80" s="24">
        <v>1</v>
      </c>
      <c r="AF80" s="24">
        <v>1</v>
      </c>
      <c r="AG80" s="24">
        <v>1</v>
      </c>
      <c r="AH80" s="24">
        <v>1</v>
      </c>
      <c r="AI80" s="24">
        <v>1</v>
      </c>
      <c r="AJ80" s="24">
        <v>1</v>
      </c>
      <c r="AK80" s="24">
        <v>1</v>
      </c>
      <c r="AL80" s="24">
        <v>1</v>
      </c>
      <c r="AM80" s="24">
        <v>1</v>
      </c>
      <c r="AN80" s="24">
        <v>1</v>
      </c>
      <c r="AO80" s="24">
        <v>1</v>
      </c>
    </row>
    <row r="81" spans="1:41" ht="15" customHeight="1" x14ac:dyDescent="0.15">
      <c r="A81" s="18">
        <f t="shared" si="17"/>
        <v>66</v>
      </c>
      <c r="B81" s="19" t="str">
        <f t="shared" ref="B81:B115" ca="1" si="23">IF(RAND()&lt;$B$10,$B$9,$B$11)&amp;IF(RAND()&lt;$B$10,$B$9,$B$11)</f>
        <v>A1A1</v>
      </c>
      <c r="C81" s="19" t="str">
        <f t="shared" ref="C81:C115" ca="1" si="24">IF(RAND()&lt;$C$10,$C$9,$C$11)&amp;IF(RAND()&lt;$C$10,$C$9,$C$11)</f>
        <v>B1B1</v>
      </c>
      <c r="D81" s="19" t="str">
        <f t="shared" ref="D81:D115" ca="1" si="25">IF(RAND()&lt;$D$10,$D$9,$D$11)&amp;IF(RAND()&lt;$D$10,$D$9,$D$11)</f>
        <v>C1C1</v>
      </c>
      <c r="E81" s="19" t="str">
        <f t="shared" ref="E81:E115" ca="1" si="26">IF(RAND()&lt;$E$10,$E$9,$E$11)&amp;IF(RAND()&lt;$E$10,$E$9,$E$11)</f>
        <v>D2D2</v>
      </c>
      <c r="F81" s="20">
        <f ca="1">(COUNTIF($B$16:B81,$B$4)+COUNTIF($B$16:B81,$B$5)*0.5+COUNTIF($B$16:B81,$B$6)*0.5)/$A81</f>
        <v>0.5</v>
      </c>
      <c r="G81" s="20">
        <f ca="1">(COUNTIF($C$16:C81,$C$4)+COUNTIF($C$16:C81,$C$5)*0.5+COUNTIF($C$16:C81,$C$6)*0.5)/$A81</f>
        <v>0.45454545454545453</v>
      </c>
      <c r="H81" s="20">
        <f ca="1">(COUNTIF($D$16:D81,$D$4)+COUNTIF($D$16:D81,$D$5)*0.5+COUNTIF($D$16:D81,$D$6)*0.5)/$A81</f>
        <v>0.59090909090909094</v>
      </c>
      <c r="I81" s="20">
        <f ca="1">(COUNTIF($E$16:E81,$E$4)+COUNTIF($E$16:E81,$E$5)*0.5+COUNTIF($E$16:E81,$E$6)*0.5)/$A81</f>
        <v>0.48484848484848486</v>
      </c>
      <c r="J81" s="18">
        <f t="shared" ca="1" si="18"/>
        <v>1</v>
      </c>
      <c r="K81" s="18">
        <f t="shared" ca="1" si="19"/>
        <v>1</v>
      </c>
      <c r="L81" s="18">
        <f t="shared" ca="1" si="20"/>
        <v>1</v>
      </c>
      <c r="M81" s="18">
        <f t="shared" ca="1" si="21"/>
        <v>1</v>
      </c>
      <c r="N81" s="3">
        <f t="shared" ca="1" si="22"/>
        <v>1</v>
      </c>
      <c r="O81" s="2">
        <f t="shared" ref="O81:O115" ca="1" si="27">IF(OR(B81=$B$5,B81=$B$6),1,0)</f>
        <v>0</v>
      </c>
      <c r="P81" s="2">
        <f t="shared" ref="P81:P115" ca="1" si="28">IF(OR(C81=$C$5,C81=$C$6),1,0)</f>
        <v>0</v>
      </c>
      <c r="Q81" s="2">
        <f t="shared" ref="Q81:Q115" ca="1" si="29">IF(OR(D81=$D$5,D81=$D$6),1,0)</f>
        <v>0</v>
      </c>
      <c r="R81" s="2">
        <f t="shared" ref="R81:R115" ca="1" si="30">IF(OR(E81=$E$5,E81=$E$6),1,0)</f>
        <v>0</v>
      </c>
      <c r="S81" s="4">
        <f ca="1">(1/(4*A81))*SUM($O$16:R81)</f>
        <v>0.5</v>
      </c>
      <c r="U81" s="17">
        <f t="shared" si="11"/>
        <v>66</v>
      </c>
      <c r="V81" s="16">
        <v>1</v>
      </c>
      <c r="W81" s="16">
        <v>1</v>
      </c>
      <c r="X81" s="16">
        <v>1</v>
      </c>
      <c r="Y81" s="16">
        <v>1</v>
      </c>
      <c r="Z81" s="16">
        <v>1</v>
      </c>
      <c r="AA81" s="16">
        <v>1</v>
      </c>
      <c r="AB81" s="16">
        <v>1</v>
      </c>
      <c r="AC81" s="16">
        <v>1</v>
      </c>
      <c r="AD81" s="16">
        <v>1</v>
      </c>
      <c r="AE81" s="16">
        <v>1</v>
      </c>
      <c r="AF81" s="16">
        <v>1</v>
      </c>
      <c r="AG81" s="16">
        <v>1</v>
      </c>
      <c r="AH81" s="16">
        <v>1</v>
      </c>
      <c r="AI81" s="16">
        <v>1</v>
      </c>
      <c r="AJ81" s="16">
        <v>1</v>
      </c>
      <c r="AK81" s="16">
        <v>1</v>
      </c>
      <c r="AL81" s="16">
        <v>1</v>
      </c>
      <c r="AM81" s="16">
        <v>1</v>
      </c>
      <c r="AN81" s="16">
        <v>1</v>
      </c>
      <c r="AO81" s="16">
        <v>1</v>
      </c>
    </row>
    <row r="82" spans="1:41" ht="15" customHeight="1" x14ac:dyDescent="0.15">
      <c r="A82" s="18">
        <f t="shared" si="17"/>
        <v>67</v>
      </c>
      <c r="B82" s="19" t="str">
        <f t="shared" ca="1" si="23"/>
        <v>A2A1</v>
      </c>
      <c r="C82" s="19" t="str">
        <f t="shared" ca="1" si="24"/>
        <v>B1B1</v>
      </c>
      <c r="D82" s="19" t="str">
        <f t="shared" ca="1" si="25"/>
        <v>C2C1</v>
      </c>
      <c r="E82" s="19" t="str">
        <f t="shared" ca="1" si="26"/>
        <v>D2D2</v>
      </c>
      <c r="F82" s="20">
        <f ca="1">(COUNTIF($B$16:B82,$B$4)+COUNTIF($B$16:B82,$B$5)*0.5+COUNTIF($B$16:B82,$B$6)*0.5)/$A82</f>
        <v>0.5</v>
      </c>
      <c r="G82" s="20">
        <f ca="1">(COUNTIF($C$16:C82,$C$4)+COUNTIF($C$16:C82,$C$5)*0.5+COUNTIF($C$16:C82,$C$6)*0.5)/$A82</f>
        <v>0.46268656716417911</v>
      </c>
      <c r="H82" s="20">
        <f ca="1">(COUNTIF($D$16:D82,$D$4)+COUNTIF($D$16:D82,$D$5)*0.5+COUNTIF($D$16:D82,$D$6)*0.5)/$A82</f>
        <v>0.58955223880597019</v>
      </c>
      <c r="I82" s="20">
        <f ca="1">(COUNTIF($E$16:E82,$E$4)+COUNTIF($E$16:E82,$E$5)*0.5+COUNTIF($E$16:E82,$E$6)*0.5)/$A82</f>
        <v>0.47761194029850745</v>
      </c>
      <c r="J82" s="18">
        <f t="shared" ca="1" si="18"/>
        <v>1</v>
      </c>
      <c r="K82" s="18">
        <f t="shared" ca="1" si="19"/>
        <v>1</v>
      </c>
      <c r="L82" s="18">
        <f t="shared" ca="1" si="20"/>
        <v>1</v>
      </c>
      <c r="M82" s="18">
        <f t="shared" ca="1" si="21"/>
        <v>1</v>
      </c>
      <c r="N82" s="3">
        <f t="shared" ca="1" si="22"/>
        <v>1</v>
      </c>
      <c r="O82" s="2">
        <f t="shared" ca="1" si="27"/>
        <v>1</v>
      </c>
      <c r="P82" s="2">
        <f t="shared" ca="1" si="28"/>
        <v>0</v>
      </c>
      <c r="Q82" s="2">
        <f t="shared" ca="1" si="29"/>
        <v>1</v>
      </c>
      <c r="R82" s="2">
        <f t="shared" ca="1" si="30"/>
        <v>0</v>
      </c>
      <c r="S82" s="4">
        <f ca="1">(1/(4*A82))*SUM($O$16:R82)</f>
        <v>0.5</v>
      </c>
      <c r="U82" s="17">
        <f t="shared" ref="U82:U102" si="31">1+U81</f>
        <v>67</v>
      </c>
      <c r="V82" s="16">
        <v>1</v>
      </c>
      <c r="W82" s="16">
        <v>1</v>
      </c>
      <c r="X82" s="16">
        <v>1</v>
      </c>
      <c r="Y82" s="16">
        <v>1</v>
      </c>
      <c r="Z82" s="16">
        <v>1</v>
      </c>
      <c r="AA82" s="16">
        <v>1</v>
      </c>
      <c r="AB82" s="16">
        <v>1</v>
      </c>
      <c r="AC82" s="16">
        <v>1</v>
      </c>
      <c r="AD82" s="16">
        <v>1</v>
      </c>
      <c r="AE82" s="16">
        <v>1</v>
      </c>
      <c r="AF82" s="16">
        <v>1</v>
      </c>
      <c r="AG82" s="16">
        <v>1</v>
      </c>
      <c r="AH82" s="16">
        <v>1</v>
      </c>
      <c r="AI82" s="16">
        <v>1</v>
      </c>
      <c r="AJ82" s="16">
        <v>1</v>
      </c>
      <c r="AK82" s="16">
        <v>1</v>
      </c>
      <c r="AL82" s="16">
        <v>1</v>
      </c>
      <c r="AM82" s="16">
        <v>1</v>
      </c>
      <c r="AN82" s="16">
        <v>1</v>
      </c>
      <c r="AO82" s="16">
        <v>1</v>
      </c>
    </row>
    <row r="83" spans="1:41" ht="15" customHeight="1" x14ac:dyDescent="0.15">
      <c r="A83" s="18">
        <f t="shared" si="17"/>
        <v>68</v>
      </c>
      <c r="B83" s="19" t="str">
        <f t="shared" ca="1" si="23"/>
        <v>A1A1</v>
      </c>
      <c r="C83" s="19" t="str">
        <f t="shared" ca="1" si="24"/>
        <v>B2B1</v>
      </c>
      <c r="D83" s="19" t="str">
        <f t="shared" ca="1" si="25"/>
        <v>C1C2</v>
      </c>
      <c r="E83" s="19" t="str">
        <f t="shared" ca="1" si="26"/>
        <v>D1D2</v>
      </c>
      <c r="F83" s="20">
        <f ca="1">(COUNTIF($B$16:B83,$B$4)+COUNTIF($B$16:B83,$B$5)*0.5+COUNTIF($B$16:B83,$B$6)*0.5)/$A83</f>
        <v>0.50735294117647056</v>
      </c>
      <c r="G83" s="20">
        <f ca="1">(COUNTIF($C$16:C83,$C$4)+COUNTIF($C$16:C83,$C$5)*0.5+COUNTIF($C$16:C83,$C$6)*0.5)/$A83</f>
        <v>0.46323529411764708</v>
      </c>
      <c r="H83" s="20">
        <f ca="1">(COUNTIF($D$16:D83,$D$4)+COUNTIF($D$16:D83,$D$5)*0.5+COUNTIF($D$16:D83,$D$6)*0.5)/$A83</f>
        <v>0.58823529411764708</v>
      </c>
      <c r="I83" s="20">
        <f ca="1">(COUNTIF($E$16:E83,$E$4)+COUNTIF($E$16:E83,$E$5)*0.5+COUNTIF($E$16:E83,$E$6)*0.5)/$A83</f>
        <v>0.47794117647058826</v>
      </c>
      <c r="J83" s="18">
        <f t="shared" ca="1" si="18"/>
        <v>1</v>
      </c>
      <c r="K83" s="18">
        <f t="shared" ca="1" si="19"/>
        <v>1</v>
      </c>
      <c r="L83" s="18">
        <f t="shared" ca="1" si="20"/>
        <v>1</v>
      </c>
      <c r="M83" s="18">
        <f t="shared" ca="1" si="21"/>
        <v>1</v>
      </c>
      <c r="N83" s="3">
        <f t="shared" ca="1" si="22"/>
        <v>1</v>
      </c>
      <c r="O83" s="2">
        <f t="shared" ca="1" si="27"/>
        <v>0</v>
      </c>
      <c r="P83" s="2">
        <f t="shared" ca="1" si="28"/>
        <v>1</v>
      </c>
      <c r="Q83" s="2">
        <f t="shared" ca="1" si="29"/>
        <v>1</v>
      </c>
      <c r="R83" s="2">
        <f t="shared" ca="1" si="30"/>
        <v>1</v>
      </c>
      <c r="S83" s="4">
        <f ca="1">(1/(4*A83))*SUM($O$16:R83)</f>
        <v>0.50367647058823528</v>
      </c>
      <c r="U83" s="17">
        <f t="shared" si="31"/>
        <v>68</v>
      </c>
      <c r="V83" s="16">
        <v>1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16">
        <v>1</v>
      </c>
      <c r="AC83" s="16">
        <v>1</v>
      </c>
      <c r="AD83" s="16">
        <v>1</v>
      </c>
      <c r="AE83" s="16">
        <v>1</v>
      </c>
      <c r="AF83" s="16">
        <v>1</v>
      </c>
      <c r="AG83" s="16">
        <v>1</v>
      </c>
      <c r="AH83" s="16">
        <v>1</v>
      </c>
      <c r="AI83" s="16">
        <v>1</v>
      </c>
      <c r="AJ83" s="16">
        <v>1</v>
      </c>
      <c r="AK83" s="16">
        <v>1</v>
      </c>
      <c r="AL83" s="16">
        <v>1</v>
      </c>
      <c r="AM83" s="16">
        <v>1</v>
      </c>
      <c r="AN83" s="16">
        <v>1</v>
      </c>
      <c r="AO83" s="16">
        <v>1</v>
      </c>
    </row>
    <row r="84" spans="1:41" ht="15" customHeight="1" x14ac:dyDescent="0.15">
      <c r="A84" s="18">
        <f t="shared" si="17"/>
        <v>69</v>
      </c>
      <c r="B84" s="19" t="str">
        <f t="shared" ca="1" si="23"/>
        <v>A2A2</v>
      </c>
      <c r="C84" s="19" t="str">
        <f t="shared" ca="1" si="24"/>
        <v>B2B2</v>
      </c>
      <c r="D84" s="19" t="str">
        <f t="shared" ca="1" si="25"/>
        <v>C2C1</v>
      </c>
      <c r="E84" s="19" t="str">
        <f t="shared" ca="1" si="26"/>
        <v>D1D2</v>
      </c>
      <c r="F84" s="20">
        <f ca="1">(COUNTIF($B$16:B84,$B$4)+COUNTIF($B$16:B84,$B$5)*0.5+COUNTIF($B$16:B84,$B$6)*0.5)/$A84</f>
        <v>0.5</v>
      </c>
      <c r="G84" s="20">
        <f ca="1">(COUNTIF($C$16:C84,$C$4)+COUNTIF($C$16:C84,$C$5)*0.5+COUNTIF($C$16:C84,$C$6)*0.5)/$A84</f>
        <v>0.45652173913043476</v>
      </c>
      <c r="H84" s="20">
        <f ca="1">(COUNTIF($D$16:D84,$D$4)+COUNTIF($D$16:D84,$D$5)*0.5+COUNTIF($D$16:D84,$D$6)*0.5)/$A84</f>
        <v>0.58695652173913049</v>
      </c>
      <c r="I84" s="20">
        <f ca="1">(COUNTIF($E$16:E84,$E$4)+COUNTIF($E$16:E84,$E$5)*0.5+COUNTIF($E$16:E84,$E$6)*0.5)/$A84</f>
        <v>0.47826086956521741</v>
      </c>
      <c r="J84" s="18">
        <f t="shared" ca="1" si="18"/>
        <v>1</v>
      </c>
      <c r="K84" s="18">
        <f t="shared" ca="1" si="19"/>
        <v>1</v>
      </c>
      <c r="L84" s="18">
        <f t="shared" ca="1" si="20"/>
        <v>1</v>
      </c>
      <c r="M84" s="18">
        <f t="shared" ca="1" si="21"/>
        <v>1</v>
      </c>
      <c r="N84" s="3">
        <f t="shared" ca="1" si="22"/>
        <v>1</v>
      </c>
      <c r="O84" s="2">
        <f t="shared" ca="1" si="27"/>
        <v>0</v>
      </c>
      <c r="P84" s="2">
        <f t="shared" ca="1" si="28"/>
        <v>0</v>
      </c>
      <c r="Q84" s="2">
        <f t="shared" ca="1" si="29"/>
        <v>1</v>
      </c>
      <c r="R84" s="2">
        <f t="shared" ca="1" si="30"/>
        <v>1</v>
      </c>
      <c r="S84" s="4">
        <f ca="1">(1/(4*A84))*SUM($O$16:R84)</f>
        <v>0.50362318840579712</v>
      </c>
      <c r="U84" s="17">
        <f t="shared" si="31"/>
        <v>69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16">
        <v>1</v>
      </c>
      <c r="AC84" s="16">
        <v>1</v>
      </c>
      <c r="AD84" s="16">
        <v>1</v>
      </c>
      <c r="AE84" s="16">
        <v>1</v>
      </c>
      <c r="AF84" s="16">
        <v>1</v>
      </c>
      <c r="AG84" s="16">
        <v>1</v>
      </c>
      <c r="AH84" s="16">
        <v>1</v>
      </c>
      <c r="AI84" s="16">
        <v>1</v>
      </c>
      <c r="AJ84" s="16">
        <v>1</v>
      </c>
      <c r="AK84" s="16">
        <v>1</v>
      </c>
      <c r="AL84" s="16">
        <v>1</v>
      </c>
      <c r="AM84" s="16">
        <v>1</v>
      </c>
      <c r="AN84" s="16">
        <v>1</v>
      </c>
      <c r="AO84" s="16">
        <v>1</v>
      </c>
    </row>
    <row r="85" spans="1:41" s="24" customFormat="1" ht="15" customHeight="1" x14ac:dyDescent="0.15">
      <c r="A85" s="21">
        <f t="shared" si="17"/>
        <v>70</v>
      </c>
      <c r="B85" s="22" t="str">
        <f t="shared" ca="1" si="23"/>
        <v>A2A1</v>
      </c>
      <c r="C85" s="22" t="str">
        <f t="shared" ca="1" si="24"/>
        <v>B2B1</v>
      </c>
      <c r="D85" s="22" t="str">
        <f t="shared" ca="1" si="25"/>
        <v>C1C1</v>
      </c>
      <c r="E85" s="22" t="str">
        <f t="shared" ca="1" si="26"/>
        <v>D1D1</v>
      </c>
      <c r="F85" s="23">
        <f ca="1">(COUNTIF($B$16:B85,$B$4)+COUNTIF($B$16:B85,$B$5)*0.5+COUNTIF($B$16:B85,$B$6)*0.5)/$A85</f>
        <v>0.5</v>
      </c>
      <c r="G85" s="23">
        <f ca="1">(COUNTIF($C$16:C85,$C$4)+COUNTIF($C$16:C85,$C$5)*0.5+COUNTIF($C$16:C85,$C$6)*0.5)/$A85</f>
        <v>0.45714285714285713</v>
      </c>
      <c r="H85" s="23">
        <f ca="1">(COUNTIF($D$16:D85,$D$4)+COUNTIF($D$16:D85,$D$5)*0.5+COUNTIF($D$16:D85,$D$6)*0.5)/$A85</f>
        <v>0.59285714285714286</v>
      </c>
      <c r="I85" s="23">
        <f ca="1">(COUNTIF($E$16:E85,$E$4)+COUNTIF($E$16:E85,$E$5)*0.5+COUNTIF($E$16:E85,$E$6)*0.5)/$A85</f>
        <v>0.48571428571428571</v>
      </c>
      <c r="J85" s="21">
        <f t="shared" ca="1" si="18"/>
        <v>1</v>
      </c>
      <c r="K85" s="21">
        <f t="shared" ca="1" si="19"/>
        <v>1</v>
      </c>
      <c r="L85" s="21">
        <f t="shared" ca="1" si="20"/>
        <v>1</v>
      </c>
      <c r="M85" s="21">
        <f t="shared" ca="1" si="21"/>
        <v>1</v>
      </c>
      <c r="N85" s="24">
        <f t="shared" ca="1" si="22"/>
        <v>1</v>
      </c>
      <c r="O85" s="24">
        <f t="shared" ca="1" si="27"/>
        <v>1</v>
      </c>
      <c r="P85" s="24">
        <f t="shared" ca="1" si="28"/>
        <v>1</v>
      </c>
      <c r="Q85" s="24">
        <f t="shared" ca="1" si="29"/>
        <v>0</v>
      </c>
      <c r="R85" s="24">
        <f t="shared" ca="1" si="30"/>
        <v>0</v>
      </c>
      <c r="S85" s="25">
        <f ca="1">(1/(4*A85))*SUM($O$16:R85)</f>
        <v>0.50357142857142856</v>
      </c>
      <c r="T85" s="25"/>
      <c r="U85" s="26">
        <f t="shared" si="31"/>
        <v>70</v>
      </c>
      <c r="V85" s="24">
        <v>1</v>
      </c>
      <c r="W85" s="24">
        <v>1</v>
      </c>
      <c r="X85" s="24">
        <v>1</v>
      </c>
      <c r="Y85" s="24">
        <v>1</v>
      </c>
      <c r="Z85" s="24">
        <v>1</v>
      </c>
      <c r="AA85" s="24">
        <v>1</v>
      </c>
      <c r="AB85" s="24">
        <v>1</v>
      </c>
      <c r="AC85" s="24">
        <v>1</v>
      </c>
      <c r="AD85" s="24">
        <v>1</v>
      </c>
      <c r="AE85" s="24">
        <v>1</v>
      </c>
      <c r="AF85" s="24">
        <v>1</v>
      </c>
      <c r="AG85" s="24">
        <v>1</v>
      </c>
      <c r="AH85" s="24">
        <v>1</v>
      </c>
      <c r="AI85" s="24">
        <v>1</v>
      </c>
      <c r="AJ85" s="24">
        <v>1</v>
      </c>
      <c r="AK85" s="24">
        <v>1</v>
      </c>
      <c r="AL85" s="24">
        <v>1</v>
      </c>
      <c r="AM85" s="24">
        <v>1</v>
      </c>
      <c r="AN85" s="24">
        <v>1</v>
      </c>
      <c r="AO85" s="24">
        <v>1</v>
      </c>
    </row>
    <row r="86" spans="1:41" ht="15" customHeight="1" x14ac:dyDescent="0.15">
      <c r="A86" s="18">
        <f t="shared" si="17"/>
        <v>71</v>
      </c>
      <c r="B86" s="19" t="str">
        <f t="shared" ca="1" si="23"/>
        <v>A2A2</v>
      </c>
      <c r="C86" s="19" t="str">
        <f t="shared" ca="1" si="24"/>
        <v>B2B1</v>
      </c>
      <c r="D86" s="19" t="str">
        <f t="shared" ca="1" si="25"/>
        <v>C2C2</v>
      </c>
      <c r="E86" s="19" t="str">
        <f t="shared" ca="1" si="26"/>
        <v>D2D2</v>
      </c>
      <c r="F86" s="20">
        <f ca="1">(COUNTIF($B$16:B86,$B$4)+COUNTIF($B$16:B86,$B$5)*0.5+COUNTIF($B$16:B86,$B$6)*0.5)/$A86</f>
        <v>0.49295774647887325</v>
      </c>
      <c r="G86" s="20">
        <f ca="1">(COUNTIF($C$16:C86,$C$4)+COUNTIF($C$16:C86,$C$5)*0.5+COUNTIF($C$16:C86,$C$6)*0.5)/$A86</f>
        <v>0.45774647887323944</v>
      </c>
      <c r="H86" s="20">
        <f ca="1">(COUNTIF($D$16:D86,$D$4)+COUNTIF($D$16:D86,$D$5)*0.5+COUNTIF($D$16:D86,$D$6)*0.5)/$A86</f>
        <v>0.58450704225352113</v>
      </c>
      <c r="I86" s="20">
        <f ca="1">(COUNTIF($E$16:E86,$E$4)+COUNTIF($E$16:E86,$E$5)*0.5+COUNTIF($E$16:E86,$E$6)*0.5)/$A86</f>
        <v>0.47887323943661969</v>
      </c>
      <c r="J86" s="18">
        <f t="shared" ca="1" si="18"/>
        <v>1</v>
      </c>
      <c r="K86" s="18">
        <f t="shared" ca="1" si="19"/>
        <v>1</v>
      </c>
      <c r="L86" s="18">
        <f t="shared" ca="1" si="20"/>
        <v>1</v>
      </c>
      <c r="M86" s="18">
        <f t="shared" ca="1" si="21"/>
        <v>1</v>
      </c>
      <c r="N86" s="3">
        <f t="shared" ca="1" si="22"/>
        <v>1</v>
      </c>
      <c r="O86" s="2">
        <f t="shared" ca="1" si="27"/>
        <v>0</v>
      </c>
      <c r="P86" s="2">
        <f t="shared" ca="1" si="28"/>
        <v>1</v>
      </c>
      <c r="Q86" s="2">
        <f t="shared" ca="1" si="29"/>
        <v>0</v>
      </c>
      <c r="R86" s="2">
        <f t="shared" ca="1" si="30"/>
        <v>0</v>
      </c>
      <c r="S86" s="4">
        <f ca="1">(1/(4*A86))*SUM($O$16:R86)</f>
        <v>0.5</v>
      </c>
      <c r="U86" s="17">
        <f t="shared" si="31"/>
        <v>71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16">
        <v>1</v>
      </c>
      <c r="AC86" s="16">
        <v>1</v>
      </c>
      <c r="AD86" s="16">
        <v>1</v>
      </c>
      <c r="AE86" s="16">
        <v>1</v>
      </c>
      <c r="AF86" s="16">
        <v>1</v>
      </c>
      <c r="AG86" s="16">
        <v>1</v>
      </c>
      <c r="AH86" s="16">
        <v>1</v>
      </c>
      <c r="AI86" s="16">
        <v>1</v>
      </c>
      <c r="AJ86" s="16">
        <v>1</v>
      </c>
      <c r="AK86" s="16">
        <v>1</v>
      </c>
      <c r="AL86" s="16">
        <v>1</v>
      </c>
      <c r="AM86" s="16">
        <v>1</v>
      </c>
      <c r="AN86" s="16">
        <v>1</v>
      </c>
      <c r="AO86" s="16">
        <v>1</v>
      </c>
    </row>
    <row r="87" spans="1:41" ht="15" customHeight="1" x14ac:dyDescent="0.15">
      <c r="A87" s="18">
        <f t="shared" si="17"/>
        <v>72</v>
      </c>
      <c r="B87" s="19" t="str">
        <f t="shared" ca="1" si="23"/>
        <v>A1A2</v>
      </c>
      <c r="C87" s="19" t="str">
        <f t="shared" ca="1" si="24"/>
        <v>B2B1</v>
      </c>
      <c r="D87" s="19" t="str">
        <f t="shared" ca="1" si="25"/>
        <v>C2C2</v>
      </c>
      <c r="E87" s="19" t="str">
        <f t="shared" ca="1" si="26"/>
        <v>D2D1</v>
      </c>
      <c r="F87" s="20">
        <f ca="1">(COUNTIF($B$16:B87,$B$4)+COUNTIF($B$16:B87,$B$5)*0.5+COUNTIF($B$16:B87,$B$6)*0.5)/$A87</f>
        <v>0.49305555555555558</v>
      </c>
      <c r="G87" s="20">
        <f ca="1">(COUNTIF($C$16:C87,$C$4)+COUNTIF($C$16:C87,$C$5)*0.5+COUNTIF($C$16:C87,$C$6)*0.5)/$A87</f>
        <v>0.45833333333333331</v>
      </c>
      <c r="H87" s="20">
        <f ca="1">(COUNTIF($D$16:D87,$D$4)+COUNTIF($D$16:D87,$D$5)*0.5+COUNTIF($D$16:D87,$D$6)*0.5)/$A87</f>
        <v>0.57638888888888884</v>
      </c>
      <c r="I87" s="20">
        <f ca="1">(COUNTIF($E$16:E87,$E$4)+COUNTIF($E$16:E87,$E$5)*0.5+COUNTIF($E$16:E87,$E$6)*0.5)/$A87</f>
        <v>0.47916666666666669</v>
      </c>
      <c r="J87" s="18">
        <f t="shared" ca="1" si="18"/>
        <v>1</v>
      </c>
      <c r="K87" s="18">
        <f t="shared" ca="1" si="19"/>
        <v>1</v>
      </c>
      <c r="L87" s="18">
        <f t="shared" ca="1" si="20"/>
        <v>1</v>
      </c>
      <c r="M87" s="18">
        <f t="shared" ca="1" si="21"/>
        <v>1</v>
      </c>
      <c r="N87" s="3">
        <f t="shared" ca="1" si="22"/>
        <v>1</v>
      </c>
      <c r="O87" s="2">
        <f t="shared" ca="1" si="27"/>
        <v>1</v>
      </c>
      <c r="P87" s="2">
        <f t="shared" ca="1" si="28"/>
        <v>1</v>
      </c>
      <c r="Q87" s="2">
        <f t="shared" ca="1" si="29"/>
        <v>0</v>
      </c>
      <c r="R87" s="2">
        <f t="shared" ca="1" si="30"/>
        <v>1</v>
      </c>
      <c r="S87" s="4">
        <f ca="1">(1/(4*A87))*SUM($O$16:R87)</f>
        <v>0.50347222222222221</v>
      </c>
      <c r="U87" s="17">
        <f t="shared" si="31"/>
        <v>72</v>
      </c>
      <c r="V87" s="16">
        <v>1</v>
      </c>
      <c r="W87" s="16">
        <v>1</v>
      </c>
      <c r="X87" s="16">
        <v>1</v>
      </c>
      <c r="Y87" s="16">
        <v>1</v>
      </c>
      <c r="Z87" s="16">
        <v>1</v>
      </c>
      <c r="AA87" s="16">
        <v>1</v>
      </c>
      <c r="AB87" s="16">
        <v>1</v>
      </c>
      <c r="AC87" s="16">
        <v>1</v>
      </c>
      <c r="AD87" s="16">
        <v>1</v>
      </c>
      <c r="AE87" s="16">
        <v>1</v>
      </c>
      <c r="AF87" s="16">
        <v>1</v>
      </c>
      <c r="AG87" s="16">
        <v>1</v>
      </c>
      <c r="AH87" s="16">
        <v>1</v>
      </c>
      <c r="AI87" s="16">
        <v>1</v>
      </c>
      <c r="AJ87" s="16">
        <v>1</v>
      </c>
      <c r="AK87" s="16">
        <v>1</v>
      </c>
      <c r="AL87" s="16">
        <v>1</v>
      </c>
      <c r="AM87" s="16">
        <v>1</v>
      </c>
      <c r="AN87" s="16">
        <v>1</v>
      </c>
      <c r="AO87" s="16">
        <v>1</v>
      </c>
    </row>
    <row r="88" spans="1:41" ht="15" customHeight="1" x14ac:dyDescent="0.15">
      <c r="A88" s="18">
        <f t="shared" si="17"/>
        <v>73</v>
      </c>
      <c r="B88" s="19" t="str">
        <f t="shared" ca="1" si="23"/>
        <v>A2A1</v>
      </c>
      <c r="C88" s="19" t="str">
        <f t="shared" ca="1" si="24"/>
        <v>B2B2</v>
      </c>
      <c r="D88" s="19" t="str">
        <f t="shared" ca="1" si="25"/>
        <v>C1C1</v>
      </c>
      <c r="E88" s="19" t="str">
        <f t="shared" ca="1" si="26"/>
        <v>D1D2</v>
      </c>
      <c r="F88" s="20">
        <f ca="1">(COUNTIF($B$16:B88,$B$4)+COUNTIF($B$16:B88,$B$5)*0.5+COUNTIF($B$16:B88,$B$6)*0.5)/$A88</f>
        <v>0.49315068493150682</v>
      </c>
      <c r="G88" s="20">
        <f ca="1">(COUNTIF($C$16:C88,$C$4)+COUNTIF($C$16:C88,$C$5)*0.5+COUNTIF($C$16:C88,$C$6)*0.5)/$A88</f>
        <v>0.45205479452054792</v>
      </c>
      <c r="H88" s="20">
        <f ca="1">(COUNTIF($D$16:D88,$D$4)+COUNTIF($D$16:D88,$D$5)*0.5+COUNTIF($D$16:D88,$D$6)*0.5)/$A88</f>
        <v>0.5821917808219178</v>
      </c>
      <c r="I88" s="20">
        <f ca="1">(COUNTIF($E$16:E88,$E$4)+COUNTIF($E$16:E88,$E$5)*0.5+COUNTIF($E$16:E88,$E$6)*0.5)/$A88</f>
        <v>0.47945205479452052</v>
      </c>
      <c r="J88" s="18">
        <f t="shared" ca="1" si="18"/>
        <v>1</v>
      </c>
      <c r="K88" s="18">
        <f t="shared" ca="1" si="19"/>
        <v>1</v>
      </c>
      <c r="L88" s="18">
        <f t="shared" ca="1" si="20"/>
        <v>1</v>
      </c>
      <c r="M88" s="18">
        <f t="shared" ca="1" si="21"/>
        <v>1</v>
      </c>
      <c r="N88" s="3">
        <f t="shared" ca="1" si="22"/>
        <v>1</v>
      </c>
      <c r="O88" s="2">
        <f t="shared" ca="1" si="27"/>
        <v>1</v>
      </c>
      <c r="P88" s="2">
        <f t="shared" ca="1" si="28"/>
        <v>0</v>
      </c>
      <c r="Q88" s="2">
        <f t="shared" ca="1" si="29"/>
        <v>0</v>
      </c>
      <c r="R88" s="2">
        <f t="shared" ca="1" si="30"/>
        <v>1</v>
      </c>
      <c r="S88" s="4">
        <f ca="1">(1/(4*A88))*SUM($O$16:R88)</f>
        <v>0.50342465753424659</v>
      </c>
      <c r="U88" s="17">
        <f t="shared" si="31"/>
        <v>73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16">
        <v>1</v>
      </c>
      <c r="AC88" s="16">
        <v>1</v>
      </c>
      <c r="AD88" s="16">
        <v>1</v>
      </c>
      <c r="AE88" s="16">
        <v>1</v>
      </c>
      <c r="AF88" s="16">
        <v>1</v>
      </c>
      <c r="AG88" s="16">
        <v>1</v>
      </c>
      <c r="AH88" s="16">
        <v>1</v>
      </c>
      <c r="AI88" s="16">
        <v>1</v>
      </c>
      <c r="AJ88" s="16">
        <v>1</v>
      </c>
      <c r="AK88" s="16">
        <v>1</v>
      </c>
      <c r="AL88" s="16">
        <v>1</v>
      </c>
      <c r="AM88" s="16">
        <v>1</v>
      </c>
      <c r="AN88" s="16">
        <v>1</v>
      </c>
      <c r="AO88" s="16">
        <v>1</v>
      </c>
    </row>
    <row r="89" spans="1:41" ht="15" customHeight="1" x14ac:dyDescent="0.15">
      <c r="A89" s="18">
        <f t="shared" si="17"/>
        <v>74</v>
      </c>
      <c r="B89" s="19" t="str">
        <f t="shared" ca="1" si="23"/>
        <v>A2A2</v>
      </c>
      <c r="C89" s="19" t="str">
        <f t="shared" ca="1" si="24"/>
        <v>B2B2</v>
      </c>
      <c r="D89" s="19" t="str">
        <f t="shared" ca="1" si="25"/>
        <v>C2C1</v>
      </c>
      <c r="E89" s="19" t="str">
        <f t="shared" ca="1" si="26"/>
        <v>D1D2</v>
      </c>
      <c r="F89" s="20">
        <f ca="1">(COUNTIF($B$16:B89,$B$4)+COUNTIF($B$16:B89,$B$5)*0.5+COUNTIF($B$16:B89,$B$6)*0.5)/$A89</f>
        <v>0.48648648648648651</v>
      </c>
      <c r="G89" s="20">
        <f ca="1">(COUNTIF($C$16:C89,$C$4)+COUNTIF($C$16:C89,$C$5)*0.5+COUNTIF($C$16:C89,$C$6)*0.5)/$A89</f>
        <v>0.44594594594594594</v>
      </c>
      <c r="H89" s="20">
        <f ca="1">(COUNTIF($D$16:D89,$D$4)+COUNTIF($D$16:D89,$D$5)*0.5+COUNTIF($D$16:D89,$D$6)*0.5)/$A89</f>
        <v>0.58108108108108103</v>
      </c>
      <c r="I89" s="20">
        <f ca="1">(COUNTIF($E$16:E89,$E$4)+COUNTIF($E$16:E89,$E$5)*0.5+COUNTIF($E$16:E89,$E$6)*0.5)/$A89</f>
        <v>0.47972972972972971</v>
      </c>
      <c r="J89" s="18">
        <f t="shared" ca="1" si="18"/>
        <v>1</v>
      </c>
      <c r="K89" s="18">
        <f t="shared" ca="1" si="19"/>
        <v>1</v>
      </c>
      <c r="L89" s="18">
        <f t="shared" ca="1" si="20"/>
        <v>1</v>
      </c>
      <c r="M89" s="18">
        <f t="shared" ca="1" si="21"/>
        <v>1</v>
      </c>
      <c r="N89" s="3">
        <f t="shared" ca="1" si="22"/>
        <v>1</v>
      </c>
      <c r="O89" s="2">
        <f t="shared" ca="1" si="27"/>
        <v>0</v>
      </c>
      <c r="P89" s="2">
        <f t="shared" ca="1" si="28"/>
        <v>0</v>
      </c>
      <c r="Q89" s="2">
        <f t="shared" ca="1" si="29"/>
        <v>1</v>
      </c>
      <c r="R89" s="2">
        <f t="shared" ca="1" si="30"/>
        <v>1</v>
      </c>
      <c r="S89" s="4">
        <f ca="1">(1/(4*A89))*SUM($O$16:R89)</f>
        <v>0.5033783783783784</v>
      </c>
      <c r="U89" s="17">
        <f t="shared" si="31"/>
        <v>74</v>
      </c>
      <c r="V89" s="16">
        <v>1</v>
      </c>
      <c r="W89" s="16">
        <v>1</v>
      </c>
      <c r="X89" s="16">
        <v>1</v>
      </c>
      <c r="Y89" s="16">
        <v>1</v>
      </c>
      <c r="Z89" s="16">
        <v>1</v>
      </c>
      <c r="AA89" s="16">
        <v>1</v>
      </c>
      <c r="AB89" s="16">
        <v>1</v>
      </c>
      <c r="AC89" s="16">
        <v>1</v>
      </c>
      <c r="AD89" s="16">
        <v>1</v>
      </c>
      <c r="AE89" s="16">
        <v>1</v>
      </c>
      <c r="AF89" s="16">
        <v>1</v>
      </c>
      <c r="AG89" s="16">
        <v>1</v>
      </c>
      <c r="AH89" s="16">
        <v>1</v>
      </c>
      <c r="AI89" s="16">
        <v>1</v>
      </c>
      <c r="AJ89" s="16">
        <v>1</v>
      </c>
      <c r="AK89" s="16">
        <v>1</v>
      </c>
      <c r="AL89" s="16">
        <v>1</v>
      </c>
      <c r="AM89" s="16">
        <v>1</v>
      </c>
      <c r="AN89" s="16">
        <v>1</v>
      </c>
      <c r="AO89" s="16">
        <v>1</v>
      </c>
    </row>
    <row r="90" spans="1:41" s="24" customFormat="1" ht="15" customHeight="1" x14ac:dyDescent="0.15">
      <c r="A90" s="21">
        <f t="shared" si="17"/>
        <v>75</v>
      </c>
      <c r="B90" s="22" t="str">
        <f t="shared" ca="1" si="23"/>
        <v>A1A2</v>
      </c>
      <c r="C90" s="22" t="str">
        <f t="shared" ca="1" si="24"/>
        <v>B1B1</v>
      </c>
      <c r="D90" s="22" t="str">
        <f t="shared" ca="1" si="25"/>
        <v>C2C1</v>
      </c>
      <c r="E90" s="22" t="str">
        <f t="shared" ca="1" si="26"/>
        <v>D2D1</v>
      </c>
      <c r="F90" s="23">
        <f ca="1">(COUNTIF($B$16:B90,$B$4)+COUNTIF($B$16:B90,$B$5)*0.5+COUNTIF($B$16:B90,$B$6)*0.5)/$A90</f>
        <v>0.48666666666666669</v>
      </c>
      <c r="G90" s="23">
        <f ca="1">(COUNTIF($C$16:C90,$C$4)+COUNTIF($C$16:C90,$C$5)*0.5+COUNTIF($C$16:C90,$C$6)*0.5)/$A90</f>
        <v>0.45333333333333331</v>
      </c>
      <c r="H90" s="23">
        <f ca="1">(COUNTIF($D$16:D90,$D$4)+COUNTIF($D$16:D90,$D$5)*0.5+COUNTIF($D$16:D90,$D$6)*0.5)/$A90</f>
        <v>0.57999999999999996</v>
      </c>
      <c r="I90" s="23">
        <f ca="1">(COUNTIF($E$16:E90,$E$4)+COUNTIF($E$16:E90,$E$5)*0.5+COUNTIF($E$16:E90,$E$6)*0.5)/$A90</f>
        <v>0.48</v>
      </c>
      <c r="J90" s="21">
        <f t="shared" ca="1" si="18"/>
        <v>1</v>
      </c>
      <c r="K90" s="21">
        <f t="shared" ca="1" si="19"/>
        <v>1</v>
      </c>
      <c r="L90" s="21">
        <f t="shared" ca="1" si="20"/>
        <v>1</v>
      </c>
      <c r="M90" s="21">
        <f t="shared" ca="1" si="21"/>
        <v>1</v>
      </c>
      <c r="N90" s="24">
        <f t="shared" ca="1" si="22"/>
        <v>1</v>
      </c>
      <c r="O90" s="24">
        <f t="shared" ca="1" si="27"/>
        <v>1</v>
      </c>
      <c r="P90" s="24">
        <f t="shared" ca="1" si="28"/>
        <v>0</v>
      </c>
      <c r="Q90" s="24">
        <f t="shared" ca="1" si="29"/>
        <v>1</v>
      </c>
      <c r="R90" s="24">
        <f t="shared" ca="1" si="30"/>
        <v>1</v>
      </c>
      <c r="S90" s="25">
        <f ca="1">(1/(4*A90))*SUM($O$16:R90)</f>
        <v>0.50666666666666671</v>
      </c>
      <c r="T90" s="25"/>
      <c r="U90" s="26">
        <f t="shared" si="31"/>
        <v>75</v>
      </c>
      <c r="V90" s="24">
        <v>1</v>
      </c>
      <c r="W90" s="24">
        <v>1</v>
      </c>
      <c r="X90" s="24">
        <v>1</v>
      </c>
      <c r="Y90" s="24">
        <v>1</v>
      </c>
      <c r="Z90" s="24">
        <v>1</v>
      </c>
      <c r="AA90" s="24">
        <v>1</v>
      </c>
      <c r="AB90" s="24">
        <v>1</v>
      </c>
      <c r="AC90" s="24">
        <v>1</v>
      </c>
      <c r="AD90" s="24">
        <v>1</v>
      </c>
      <c r="AE90" s="24">
        <v>1</v>
      </c>
      <c r="AF90" s="24">
        <v>1</v>
      </c>
      <c r="AG90" s="24">
        <v>1</v>
      </c>
      <c r="AH90" s="24">
        <v>1</v>
      </c>
      <c r="AI90" s="24">
        <v>1</v>
      </c>
      <c r="AJ90" s="24">
        <v>1</v>
      </c>
      <c r="AK90" s="24">
        <v>1</v>
      </c>
      <c r="AL90" s="24">
        <v>1</v>
      </c>
      <c r="AM90" s="24">
        <v>1</v>
      </c>
      <c r="AN90" s="24">
        <v>1</v>
      </c>
      <c r="AO90" s="24">
        <v>1</v>
      </c>
    </row>
    <row r="91" spans="1:41" ht="15" customHeight="1" x14ac:dyDescent="0.15">
      <c r="A91" s="18">
        <f t="shared" si="17"/>
        <v>76</v>
      </c>
      <c r="B91" s="19" t="str">
        <f t="shared" ca="1" si="23"/>
        <v>A2A1</v>
      </c>
      <c r="C91" s="19" t="str">
        <f t="shared" ca="1" si="24"/>
        <v>B2B1</v>
      </c>
      <c r="D91" s="19" t="str">
        <f t="shared" ca="1" si="25"/>
        <v>C2C2</v>
      </c>
      <c r="E91" s="19" t="str">
        <f t="shared" ca="1" si="26"/>
        <v>D1D2</v>
      </c>
      <c r="F91" s="20">
        <f ca="1">(COUNTIF($B$16:B91,$B$4)+COUNTIF($B$16:B91,$B$5)*0.5+COUNTIF($B$16:B91,$B$6)*0.5)/$A91</f>
        <v>0.48684210526315791</v>
      </c>
      <c r="G91" s="20">
        <f ca="1">(COUNTIF($C$16:C91,$C$4)+COUNTIF($C$16:C91,$C$5)*0.5+COUNTIF($C$16:C91,$C$6)*0.5)/$A91</f>
        <v>0.45394736842105265</v>
      </c>
      <c r="H91" s="20">
        <f ca="1">(COUNTIF($D$16:D91,$D$4)+COUNTIF($D$16:D91,$D$5)*0.5+COUNTIF($D$16:D91,$D$6)*0.5)/$A91</f>
        <v>0.57236842105263153</v>
      </c>
      <c r="I91" s="20">
        <f ca="1">(COUNTIF($E$16:E91,$E$4)+COUNTIF($E$16:E91,$E$5)*0.5+COUNTIF($E$16:E91,$E$6)*0.5)/$A91</f>
        <v>0.48026315789473684</v>
      </c>
      <c r="J91" s="18">
        <f t="shared" ca="1" si="18"/>
        <v>1</v>
      </c>
      <c r="K91" s="18">
        <f t="shared" ca="1" si="19"/>
        <v>1</v>
      </c>
      <c r="L91" s="18">
        <f t="shared" ca="1" si="20"/>
        <v>1</v>
      </c>
      <c r="M91" s="18">
        <f t="shared" ca="1" si="21"/>
        <v>1</v>
      </c>
      <c r="N91" s="3">
        <f t="shared" ca="1" si="22"/>
        <v>1</v>
      </c>
      <c r="O91" s="2">
        <f t="shared" ca="1" si="27"/>
        <v>1</v>
      </c>
      <c r="P91" s="2">
        <f t="shared" ca="1" si="28"/>
        <v>1</v>
      </c>
      <c r="Q91" s="2">
        <f t="shared" ca="1" si="29"/>
        <v>0</v>
      </c>
      <c r="R91" s="2">
        <f t="shared" ca="1" si="30"/>
        <v>1</v>
      </c>
      <c r="S91" s="4">
        <f ca="1">(1/(4*A91))*SUM($O$16:R91)</f>
        <v>0.50986842105263153</v>
      </c>
      <c r="U91" s="17">
        <f t="shared" si="31"/>
        <v>76</v>
      </c>
      <c r="V91" s="16">
        <v>1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16">
        <v>1</v>
      </c>
      <c r="AE91" s="16">
        <v>1</v>
      </c>
      <c r="AF91" s="16">
        <v>1</v>
      </c>
      <c r="AG91" s="16">
        <v>1</v>
      </c>
      <c r="AH91" s="16">
        <v>1</v>
      </c>
      <c r="AI91" s="16">
        <v>1</v>
      </c>
      <c r="AJ91" s="16">
        <v>1</v>
      </c>
      <c r="AK91" s="16">
        <v>1</v>
      </c>
      <c r="AL91" s="16">
        <v>1</v>
      </c>
      <c r="AM91" s="16">
        <v>1</v>
      </c>
      <c r="AN91" s="16">
        <v>1</v>
      </c>
      <c r="AO91" s="16">
        <v>1</v>
      </c>
    </row>
    <row r="92" spans="1:41" ht="15" customHeight="1" x14ac:dyDescent="0.15">
      <c r="A92" s="18">
        <f t="shared" si="17"/>
        <v>77</v>
      </c>
      <c r="B92" s="19" t="str">
        <f t="shared" ca="1" si="23"/>
        <v>A2A2</v>
      </c>
      <c r="C92" s="19" t="str">
        <f t="shared" ca="1" si="24"/>
        <v>B1B2</v>
      </c>
      <c r="D92" s="19" t="str">
        <f t="shared" ca="1" si="25"/>
        <v>C1C2</v>
      </c>
      <c r="E92" s="19" t="str">
        <f t="shared" ca="1" si="26"/>
        <v>D1D2</v>
      </c>
      <c r="F92" s="20">
        <f ca="1">(COUNTIF($B$16:B92,$B$4)+COUNTIF($B$16:B92,$B$5)*0.5+COUNTIF($B$16:B92,$B$6)*0.5)/$A92</f>
        <v>0.48051948051948051</v>
      </c>
      <c r="G92" s="20">
        <f ca="1">(COUNTIF($C$16:C92,$C$4)+COUNTIF($C$16:C92,$C$5)*0.5+COUNTIF($C$16:C92,$C$6)*0.5)/$A92</f>
        <v>0.45454545454545453</v>
      </c>
      <c r="H92" s="20">
        <f ca="1">(COUNTIF($D$16:D92,$D$4)+COUNTIF($D$16:D92,$D$5)*0.5+COUNTIF($D$16:D92,$D$6)*0.5)/$A92</f>
        <v>0.5714285714285714</v>
      </c>
      <c r="I92" s="20">
        <f ca="1">(COUNTIF($E$16:E92,$E$4)+COUNTIF($E$16:E92,$E$5)*0.5+COUNTIF($E$16:E92,$E$6)*0.5)/$A92</f>
        <v>0.48051948051948051</v>
      </c>
      <c r="J92" s="18">
        <f t="shared" ca="1" si="18"/>
        <v>1</v>
      </c>
      <c r="K92" s="18">
        <f t="shared" ca="1" si="19"/>
        <v>1</v>
      </c>
      <c r="L92" s="18">
        <f t="shared" ca="1" si="20"/>
        <v>1</v>
      </c>
      <c r="M92" s="18">
        <f t="shared" ca="1" si="21"/>
        <v>1</v>
      </c>
      <c r="N92" s="3">
        <f t="shared" ca="1" si="22"/>
        <v>1</v>
      </c>
      <c r="O92" s="2">
        <f t="shared" ca="1" si="27"/>
        <v>0</v>
      </c>
      <c r="P92" s="2">
        <f t="shared" ca="1" si="28"/>
        <v>1</v>
      </c>
      <c r="Q92" s="2">
        <f t="shared" ca="1" si="29"/>
        <v>1</v>
      </c>
      <c r="R92" s="2">
        <f t="shared" ca="1" si="30"/>
        <v>1</v>
      </c>
      <c r="S92" s="4">
        <f ca="1">(1/(4*A92))*SUM($O$16:R92)</f>
        <v>0.51298701298701299</v>
      </c>
      <c r="U92" s="17">
        <f t="shared" si="31"/>
        <v>77</v>
      </c>
      <c r="V92" s="16">
        <v>1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16">
        <v>1</v>
      </c>
      <c r="AC92" s="16">
        <v>1</v>
      </c>
      <c r="AD92" s="16">
        <v>1</v>
      </c>
      <c r="AE92" s="16">
        <v>1</v>
      </c>
      <c r="AF92" s="16">
        <v>1</v>
      </c>
      <c r="AG92" s="16">
        <v>1</v>
      </c>
      <c r="AH92" s="16">
        <v>1</v>
      </c>
      <c r="AI92" s="16">
        <v>1</v>
      </c>
      <c r="AJ92" s="16">
        <v>1</v>
      </c>
      <c r="AK92" s="16">
        <v>1</v>
      </c>
      <c r="AL92" s="16">
        <v>1</v>
      </c>
      <c r="AM92" s="16">
        <v>1</v>
      </c>
      <c r="AN92" s="16">
        <v>1</v>
      </c>
      <c r="AO92" s="16">
        <v>1</v>
      </c>
    </row>
    <row r="93" spans="1:41" ht="15" customHeight="1" x14ac:dyDescent="0.15">
      <c r="A93" s="18">
        <f t="shared" si="17"/>
        <v>78</v>
      </c>
      <c r="B93" s="19" t="str">
        <f t="shared" ca="1" si="23"/>
        <v>A1A1</v>
      </c>
      <c r="C93" s="19" t="str">
        <f t="shared" ca="1" si="24"/>
        <v>B2B1</v>
      </c>
      <c r="D93" s="19" t="str">
        <f t="shared" ca="1" si="25"/>
        <v>C2C1</v>
      </c>
      <c r="E93" s="19" t="str">
        <f t="shared" ca="1" si="26"/>
        <v>D2D1</v>
      </c>
      <c r="F93" s="20">
        <f ca="1">(COUNTIF($B$16:B93,$B$4)+COUNTIF($B$16:B93,$B$5)*0.5+COUNTIF($B$16:B93,$B$6)*0.5)/$A93</f>
        <v>0.48717948717948717</v>
      </c>
      <c r="G93" s="20">
        <f ca="1">(COUNTIF($C$16:C93,$C$4)+COUNTIF($C$16:C93,$C$5)*0.5+COUNTIF($C$16:C93,$C$6)*0.5)/$A93</f>
        <v>0.45512820512820512</v>
      </c>
      <c r="H93" s="20">
        <f ca="1">(COUNTIF($D$16:D93,$D$4)+COUNTIF($D$16:D93,$D$5)*0.5+COUNTIF($D$16:D93,$D$6)*0.5)/$A93</f>
        <v>0.57051282051282048</v>
      </c>
      <c r="I93" s="20">
        <f ca="1">(COUNTIF($E$16:E93,$E$4)+COUNTIF($E$16:E93,$E$5)*0.5+COUNTIF($E$16:E93,$E$6)*0.5)/$A93</f>
        <v>0.48076923076923078</v>
      </c>
      <c r="J93" s="18">
        <f t="shared" ca="1" si="18"/>
        <v>1</v>
      </c>
      <c r="K93" s="18">
        <f t="shared" ca="1" si="19"/>
        <v>1</v>
      </c>
      <c r="L93" s="18">
        <f t="shared" ca="1" si="20"/>
        <v>1</v>
      </c>
      <c r="M93" s="18">
        <f t="shared" ca="1" si="21"/>
        <v>1</v>
      </c>
      <c r="N93" s="3">
        <f t="shared" ca="1" si="22"/>
        <v>1</v>
      </c>
      <c r="O93" s="2">
        <f t="shared" ca="1" si="27"/>
        <v>0</v>
      </c>
      <c r="P93" s="2">
        <f t="shared" ca="1" si="28"/>
        <v>1</v>
      </c>
      <c r="Q93" s="2">
        <f t="shared" ca="1" si="29"/>
        <v>1</v>
      </c>
      <c r="R93" s="2">
        <f t="shared" ca="1" si="30"/>
        <v>1</v>
      </c>
      <c r="S93" s="4">
        <f ca="1">(1/(4*A93))*SUM($O$16:R93)</f>
        <v>0.51602564102564097</v>
      </c>
      <c r="U93" s="17">
        <f t="shared" si="31"/>
        <v>78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16">
        <v>1</v>
      </c>
      <c r="AC93" s="16">
        <v>1</v>
      </c>
      <c r="AD93" s="16">
        <v>1</v>
      </c>
      <c r="AE93" s="16">
        <v>1</v>
      </c>
      <c r="AF93" s="16">
        <v>1</v>
      </c>
      <c r="AG93" s="16">
        <v>1</v>
      </c>
      <c r="AH93" s="16">
        <v>1</v>
      </c>
      <c r="AI93" s="16">
        <v>1</v>
      </c>
      <c r="AJ93" s="16">
        <v>1</v>
      </c>
      <c r="AK93" s="16">
        <v>1</v>
      </c>
      <c r="AL93" s="16">
        <v>1</v>
      </c>
      <c r="AM93" s="16">
        <v>1</v>
      </c>
      <c r="AN93" s="16">
        <v>1</v>
      </c>
      <c r="AO93" s="16">
        <v>1</v>
      </c>
    </row>
    <row r="94" spans="1:41" ht="15" customHeight="1" x14ac:dyDescent="0.15">
      <c r="A94" s="18">
        <f t="shared" si="17"/>
        <v>79</v>
      </c>
      <c r="B94" s="19" t="str">
        <f t="shared" ca="1" si="23"/>
        <v>A2A2</v>
      </c>
      <c r="C94" s="19" t="str">
        <f t="shared" ca="1" si="24"/>
        <v>B2B1</v>
      </c>
      <c r="D94" s="19" t="str">
        <f t="shared" ca="1" si="25"/>
        <v>C1C1</v>
      </c>
      <c r="E94" s="19" t="str">
        <f t="shared" ca="1" si="26"/>
        <v>D1D1</v>
      </c>
      <c r="F94" s="20">
        <f ca="1">(COUNTIF($B$16:B94,$B$4)+COUNTIF($B$16:B94,$B$5)*0.5+COUNTIF($B$16:B94,$B$6)*0.5)/$A94</f>
        <v>0.48101265822784811</v>
      </c>
      <c r="G94" s="20">
        <f ca="1">(COUNTIF($C$16:C94,$C$4)+COUNTIF($C$16:C94,$C$5)*0.5+COUNTIF($C$16:C94,$C$6)*0.5)/$A94</f>
        <v>0.45569620253164556</v>
      </c>
      <c r="H94" s="20">
        <f ca="1">(COUNTIF($D$16:D94,$D$4)+COUNTIF($D$16:D94,$D$5)*0.5+COUNTIF($D$16:D94,$D$6)*0.5)/$A94</f>
        <v>0.57594936708860756</v>
      </c>
      <c r="I94" s="20">
        <f ca="1">(COUNTIF($E$16:E94,$E$4)+COUNTIF($E$16:E94,$E$5)*0.5+COUNTIF($E$16:E94,$E$6)*0.5)/$A94</f>
        <v>0.48734177215189872</v>
      </c>
      <c r="J94" s="18">
        <f t="shared" ca="1" si="18"/>
        <v>1</v>
      </c>
      <c r="K94" s="18">
        <f t="shared" ca="1" si="19"/>
        <v>1</v>
      </c>
      <c r="L94" s="18">
        <f t="shared" ca="1" si="20"/>
        <v>1</v>
      </c>
      <c r="M94" s="18">
        <f t="shared" ca="1" si="21"/>
        <v>1</v>
      </c>
      <c r="N94" s="3">
        <f t="shared" ca="1" si="22"/>
        <v>1</v>
      </c>
      <c r="O94" s="2">
        <f t="shared" ca="1" si="27"/>
        <v>0</v>
      </c>
      <c r="P94" s="2">
        <f t="shared" ca="1" si="28"/>
        <v>1</v>
      </c>
      <c r="Q94" s="2">
        <f t="shared" ca="1" si="29"/>
        <v>0</v>
      </c>
      <c r="R94" s="2">
        <f t="shared" ca="1" si="30"/>
        <v>0</v>
      </c>
      <c r="S94" s="4">
        <f ca="1">(1/(4*A94))*SUM($O$16:R94)</f>
        <v>0.51265822784810122</v>
      </c>
      <c r="U94" s="17">
        <f t="shared" si="31"/>
        <v>79</v>
      </c>
      <c r="V94" s="16">
        <v>1</v>
      </c>
      <c r="W94" s="16">
        <v>1</v>
      </c>
      <c r="X94" s="16">
        <v>1</v>
      </c>
      <c r="Y94" s="16">
        <v>1</v>
      </c>
      <c r="Z94" s="16">
        <v>1</v>
      </c>
      <c r="AA94" s="16">
        <v>1</v>
      </c>
      <c r="AB94" s="16">
        <v>1</v>
      </c>
      <c r="AC94" s="16">
        <v>1</v>
      </c>
      <c r="AD94" s="16">
        <v>1</v>
      </c>
      <c r="AE94" s="16">
        <v>1</v>
      </c>
      <c r="AF94" s="16">
        <v>1</v>
      </c>
      <c r="AG94" s="16">
        <v>1</v>
      </c>
      <c r="AH94" s="16">
        <v>1</v>
      </c>
      <c r="AI94" s="16">
        <v>1</v>
      </c>
      <c r="AJ94" s="16">
        <v>1</v>
      </c>
      <c r="AK94" s="16">
        <v>1</v>
      </c>
      <c r="AL94" s="16">
        <v>1</v>
      </c>
      <c r="AM94" s="16">
        <v>1</v>
      </c>
      <c r="AN94" s="16">
        <v>1</v>
      </c>
      <c r="AO94" s="16">
        <v>1</v>
      </c>
    </row>
    <row r="95" spans="1:41" s="24" customFormat="1" ht="15" customHeight="1" x14ac:dyDescent="0.15">
      <c r="A95" s="21">
        <f t="shared" si="17"/>
        <v>80</v>
      </c>
      <c r="B95" s="22" t="str">
        <f t="shared" ca="1" si="23"/>
        <v>A1A2</v>
      </c>
      <c r="C95" s="22" t="str">
        <f t="shared" ca="1" si="24"/>
        <v>B2B2</v>
      </c>
      <c r="D95" s="22" t="str">
        <f t="shared" ca="1" si="25"/>
        <v>C1C2</v>
      </c>
      <c r="E95" s="22" t="str">
        <f t="shared" ca="1" si="26"/>
        <v>D1D1</v>
      </c>
      <c r="F95" s="23">
        <f ca="1">(COUNTIF($B$16:B95,$B$4)+COUNTIF($B$16:B95,$B$5)*0.5+COUNTIF($B$16:B95,$B$6)*0.5)/$A95</f>
        <v>0.48125000000000001</v>
      </c>
      <c r="G95" s="23">
        <f ca="1">(COUNTIF($C$16:C95,$C$4)+COUNTIF($C$16:C95,$C$5)*0.5+COUNTIF($C$16:C95,$C$6)*0.5)/$A95</f>
        <v>0.45</v>
      </c>
      <c r="H95" s="23">
        <f ca="1">(COUNTIF($D$16:D95,$D$4)+COUNTIF($D$16:D95,$D$5)*0.5+COUNTIF($D$16:D95,$D$6)*0.5)/$A95</f>
        <v>0.57499999999999996</v>
      </c>
      <c r="I95" s="23">
        <f ca="1">(COUNTIF($E$16:E95,$E$4)+COUNTIF($E$16:E95,$E$5)*0.5+COUNTIF($E$16:E95,$E$6)*0.5)/$A95</f>
        <v>0.49375000000000002</v>
      </c>
      <c r="J95" s="21">
        <f t="shared" ca="1" si="18"/>
        <v>1</v>
      </c>
      <c r="K95" s="21">
        <f t="shared" ca="1" si="19"/>
        <v>1</v>
      </c>
      <c r="L95" s="21">
        <f t="shared" ca="1" si="20"/>
        <v>1</v>
      </c>
      <c r="M95" s="21">
        <f t="shared" ca="1" si="21"/>
        <v>1</v>
      </c>
      <c r="N95" s="24">
        <f t="shared" ca="1" si="22"/>
        <v>1</v>
      </c>
      <c r="O95" s="24">
        <f t="shared" ca="1" si="27"/>
        <v>1</v>
      </c>
      <c r="P95" s="24">
        <f t="shared" ca="1" si="28"/>
        <v>0</v>
      </c>
      <c r="Q95" s="24">
        <f t="shared" ca="1" si="29"/>
        <v>1</v>
      </c>
      <c r="R95" s="24">
        <f t="shared" ca="1" si="30"/>
        <v>0</v>
      </c>
      <c r="S95" s="25">
        <f ca="1">(1/(4*A95))*SUM($O$16:R95)</f>
        <v>0.51250000000000007</v>
      </c>
      <c r="T95" s="25"/>
      <c r="U95" s="26">
        <f t="shared" si="31"/>
        <v>80</v>
      </c>
      <c r="V95" s="24">
        <v>1</v>
      </c>
      <c r="W95" s="24">
        <v>1</v>
      </c>
      <c r="X95" s="24">
        <v>1</v>
      </c>
      <c r="Y95" s="24">
        <v>1</v>
      </c>
      <c r="Z95" s="24">
        <v>1</v>
      </c>
      <c r="AA95" s="24">
        <v>1</v>
      </c>
      <c r="AB95" s="24">
        <v>1</v>
      </c>
      <c r="AC95" s="24">
        <v>1</v>
      </c>
      <c r="AD95" s="24">
        <v>1</v>
      </c>
      <c r="AE95" s="24">
        <v>1</v>
      </c>
      <c r="AF95" s="24">
        <v>1</v>
      </c>
      <c r="AG95" s="24">
        <v>1</v>
      </c>
      <c r="AH95" s="24">
        <v>1</v>
      </c>
      <c r="AI95" s="24">
        <v>1</v>
      </c>
      <c r="AJ95" s="24">
        <v>1</v>
      </c>
      <c r="AK95" s="24">
        <v>1</v>
      </c>
      <c r="AL95" s="24">
        <v>1</v>
      </c>
      <c r="AM95" s="24">
        <v>1</v>
      </c>
      <c r="AN95" s="24">
        <v>1</v>
      </c>
      <c r="AO95" s="24">
        <v>1</v>
      </c>
    </row>
    <row r="96" spans="1:41" ht="15" customHeight="1" x14ac:dyDescent="0.15">
      <c r="A96" s="18">
        <f t="shared" si="17"/>
        <v>81</v>
      </c>
      <c r="B96" s="19" t="str">
        <f t="shared" ca="1" si="23"/>
        <v>A1A2</v>
      </c>
      <c r="C96" s="19" t="str">
        <f t="shared" ca="1" si="24"/>
        <v>B1B1</v>
      </c>
      <c r="D96" s="19" t="str">
        <f t="shared" ca="1" si="25"/>
        <v>C2C1</v>
      </c>
      <c r="E96" s="19" t="str">
        <f t="shared" ca="1" si="26"/>
        <v>D1D1</v>
      </c>
      <c r="F96" s="20">
        <f ca="1">(COUNTIF($B$16:B96,$B$4)+COUNTIF($B$16:B96,$B$5)*0.5+COUNTIF($B$16:B96,$B$6)*0.5)/$A96</f>
        <v>0.48148148148148145</v>
      </c>
      <c r="G96" s="20">
        <f ca="1">(COUNTIF($C$16:C96,$C$4)+COUNTIF($C$16:C96,$C$5)*0.5+COUNTIF($C$16:C96,$C$6)*0.5)/$A96</f>
        <v>0.4567901234567901</v>
      </c>
      <c r="H96" s="20">
        <f ca="1">(COUNTIF($D$16:D96,$D$4)+COUNTIF($D$16:D96,$D$5)*0.5+COUNTIF($D$16:D96,$D$6)*0.5)/$A96</f>
        <v>0.57407407407407407</v>
      </c>
      <c r="I96" s="20">
        <f ca="1">(COUNTIF($E$16:E96,$E$4)+COUNTIF($E$16:E96,$E$5)*0.5+COUNTIF($E$16:E96,$E$6)*0.5)/$A96</f>
        <v>0.5</v>
      </c>
      <c r="J96" s="18">
        <f t="shared" ca="1" si="18"/>
        <v>1</v>
      </c>
      <c r="K96" s="18">
        <f t="shared" ca="1" si="19"/>
        <v>1</v>
      </c>
      <c r="L96" s="18">
        <f t="shared" ca="1" si="20"/>
        <v>1</v>
      </c>
      <c r="M96" s="18">
        <f t="shared" ca="1" si="21"/>
        <v>1</v>
      </c>
      <c r="N96" s="3">
        <f t="shared" ca="1" si="22"/>
        <v>1</v>
      </c>
      <c r="O96" s="2">
        <f t="shared" ca="1" si="27"/>
        <v>1</v>
      </c>
      <c r="P96" s="2">
        <f t="shared" ca="1" si="28"/>
        <v>0</v>
      </c>
      <c r="Q96" s="2">
        <f t="shared" ca="1" si="29"/>
        <v>1</v>
      </c>
      <c r="R96" s="2">
        <f t="shared" ca="1" si="30"/>
        <v>0</v>
      </c>
      <c r="S96" s="4">
        <f ca="1">(1/(4*A96))*SUM($O$16:R96)</f>
        <v>0.51234567901234562</v>
      </c>
      <c r="U96" s="17">
        <f t="shared" si="31"/>
        <v>81</v>
      </c>
      <c r="V96" s="16">
        <v>1</v>
      </c>
      <c r="W96" s="16">
        <v>1</v>
      </c>
      <c r="X96" s="16">
        <v>1</v>
      </c>
      <c r="Y96" s="16">
        <v>1</v>
      </c>
      <c r="Z96" s="16">
        <v>1</v>
      </c>
      <c r="AA96" s="16">
        <v>1</v>
      </c>
      <c r="AB96" s="16">
        <v>1</v>
      </c>
      <c r="AC96" s="16">
        <v>1</v>
      </c>
      <c r="AD96" s="16">
        <v>1</v>
      </c>
      <c r="AE96" s="16">
        <v>1</v>
      </c>
      <c r="AF96" s="16">
        <v>1</v>
      </c>
      <c r="AG96" s="16">
        <v>1</v>
      </c>
      <c r="AH96" s="16">
        <v>1</v>
      </c>
      <c r="AI96" s="16">
        <v>1</v>
      </c>
      <c r="AJ96" s="16">
        <v>1</v>
      </c>
      <c r="AK96" s="16">
        <v>1</v>
      </c>
      <c r="AL96" s="16">
        <v>1</v>
      </c>
      <c r="AM96" s="16">
        <v>1</v>
      </c>
      <c r="AN96" s="16">
        <v>1</v>
      </c>
      <c r="AO96" s="16">
        <v>1</v>
      </c>
    </row>
    <row r="97" spans="1:41" ht="15" customHeight="1" x14ac:dyDescent="0.15">
      <c r="A97" s="18">
        <f t="shared" si="17"/>
        <v>82</v>
      </c>
      <c r="B97" s="19" t="str">
        <f t="shared" ca="1" si="23"/>
        <v>A1A1</v>
      </c>
      <c r="C97" s="19" t="str">
        <f t="shared" ca="1" si="24"/>
        <v>B1B1</v>
      </c>
      <c r="D97" s="19" t="str">
        <f t="shared" ca="1" si="25"/>
        <v>C2C2</v>
      </c>
      <c r="E97" s="19" t="str">
        <f t="shared" ca="1" si="26"/>
        <v>D2D1</v>
      </c>
      <c r="F97" s="20">
        <f ca="1">(COUNTIF($B$16:B97,$B$4)+COUNTIF($B$16:B97,$B$5)*0.5+COUNTIF($B$16:B97,$B$6)*0.5)/$A97</f>
        <v>0.48780487804878048</v>
      </c>
      <c r="G97" s="20">
        <f ca="1">(COUNTIF($C$16:C97,$C$4)+COUNTIF($C$16:C97,$C$5)*0.5+COUNTIF($C$16:C97,$C$6)*0.5)/$A97</f>
        <v>0.46341463414634149</v>
      </c>
      <c r="H97" s="20">
        <f ca="1">(COUNTIF($D$16:D97,$D$4)+COUNTIF($D$16:D97,$D$5)*0.5+COUNTIF($D$16:D97,$D$6)*0.5)/$A97</f>
        <v>0.56707317073170727</v>
      </c>
      <c r="I97" s="20">
        <f ca="1">(COUNTIF($E$16:E97,$E$4)+COUNTIF($E$16:E97,$E$5)*0.5+COUNTIF($E$16:E97,$E$6)*0.5)/$A97</f>
        <v>0.5</v>
      </c>
      <c r="J97" s="18">
        <f t="shared" ca="1" si="18"/>
        <v>1</v>
      </c>
      <c r="K97" s="18">
        <f t="shared" ca="1" si="19"/>
        <v>1</v>
      </c>
      <c r="L97" s="18">
        <f t="shared" ca="1" si="20"/>
        <v>1</v>
      </c>
      <c r="M97" s="18">
        <f t="shared" ca="1" si="21"/>
        <v>1</v>
      </c>
      <c r="N97" s="3">
        <f t="shared" ca="1" si="22"/>
        <v>1</v>
      </c>
      <c r="O97" s="2">
        <f t="shared" ca="1" si="27"/>
        <v>0</v>
      </c>
      <c r="P97" s="2">
        <f t="shared" ca="1" si="28"/>
        <v>0</v>
      </c>
      <c r="Q97" s="2">
        <f t="shared" ca="1" si="29"/>
        <v>0</v>
      </c>
      <c r="R97" s="2">
        <f t="shared" ca="1" si="30"/>
        <v>1</v>
      </c>
      <c r="S97" s="4">
        <f ca="1">(1/(4*A97))*SUM($O$16:R97)</f>
        <v>0.50914634146341464</v>
      </c>
      <c r="U97" s="17">
        <f t="shared" si="31"/>
        <v>82</v>
      </c>
      <c r="V97" s="16">
        <v>1</v>
      </c>
      <c r="W97" s="16">
        <v>1</v>
      </c>
      <c r="X97" s="16">
        <v>1</v>
      </c>
      <c r="Y97" s="16">
        <v>1</v>
      </c>
      <c r="Z97" s="16">
        <v>1</v>
      </c>
      <c r="AA97" s="16">
        <v>1</v>
      </c>
      <c r="AB97" s="16">
        <v>1</v>
      </c>
      <c r="AC97" s="16">
        <v>1</v>
      </c>
      <c r="AD97" s="16">
        <v>1</v>
      </c>
      <c r="AE97" s="16">
        <v>1</v>
      </c>
      <c r="AF97" s="16">
        <v>1</v>
      </c>
      <c r="AG97" s="16">
        <v>1</v>
      </c>
      <c r="AH97" s="16">
        <v>1</v>
      </c>
      <c r="AI97" s="16">
        <v>1</v>
      </c>
      <c r="AJ97" s="16">
        <v>1</v>
      </c>
      <c r="AK97" s="16">
        <v>1</v>
      </c>
      <c r="AL97" s="16">
        <v>1</v>
      </c>
      <c r="AM97" s="16">
        <v>1</v>
      </c>
      <c r="AN97" s="16">
        <v>1</v>
      </c>
      <c r="AO97" s="16">
        <v>1</v>
      </c>
    </row>
    <row r="98" spans="1:41" ht="15" customHeight="1" x14ac:dyDescent="0.15">
      <c r="A98" s="18">
        <f t="shared" si="17"/>
        <v>83</v>
      </c>
      <c r="B98" s="19" t="str">
        <f t="shared" ca="1" si="23"/>
        <v>A1A2</v>
      </c>
      <c r="C98" s="19" t="str">
        <f t="shared" ca="1" si="24"/>
        <v>B1B2</v>
      </c>
      <c r="D98" s="19" t="str">
        <f t="shared" ca="1" si="25"/>
        <v>C2C2</v>
      </c>
      <c r="E98" s="19" t="str">
        <f t="shared" ca="1" si="26"/>
        <v>D2D1</v>
      </c>
      <c r="F98" s="20">
        <f ca="1">(COUNTIF($B$16:B98,$B$4)+COUNTIF($B$16:B98,$B$5)*0.5+COUNTIF($B$16:B98,$B$6)*0.5)/$A98</f>
        <v>0.48795180722891568</v>
      </c>
      <c r="G98" s="20">
        <f ca="1">(COUNTIF($C$16:C98,$C$4)+COUNTIF($C$16:C98,$C$5)*0.5+COUNTIF($C$16:C98,$C$6)*0.5)/$A98</f>
        <v>0.46385542168674698</v>
      </c>
      <c r="H98" s="20">
        <f ca="1">(COUNTIF($D$16:D98,$D$4)+COUNTIF($D$16:D98,$D$5)*0.5+COUNTIF($D$16:D98,$D$6)*0.5)/$A98</f>
        <v>0.56024096385542166</v>
      </c>
      <c r="I98" s="20">
        <f ca="1">(COUNTIF($E$16:E98,$E$4)+COUNTIF($E$16:E98,$E$5)*0.5+COUNTIF($E$16:E98,$E$6)*0.5)/$A98</f>
        <v>0.5</v>
      </c>
      <c r="J98" s="18">
        <f t="shared" ca="1" si="18"/>
        <v>1</v>
      </c>
      <c r="K98" s="18">
        <f t="shared" ca="1" si="19"/>
        <v>1</v>
      </c>
      <c r="L98" s="18">
        <f t="shared" ca="1" si="20"/>
        <v>1</v>
      </c>
      <c r="M98" s="18">
        <f t="shared" ca="1" si="21"/>
        <v>1</v>
      </c>
      <c r="N98" s="3">
        <f t="shared" ca="1" si="22"/>
        <v>1</v>
      </c>
      <c r="O98" s="2">
        <f t="shared" ca="1" si="27"/>
        <v>1</v>
      </c>
      <c r="P98" s="2">
        <f t="shared" ca="1" si="28"/>
        <v>1</v>
      </c>
      <c r="Q98" s="2">
        <f t="shared" ca="1" si="29"/>
        <v>0</v>
      </c>
      <c r="R98" s="2">
        <f t="shared" ca="1" si="30"/>
        <v>1</v>
      </c>
      <c r="S98" s="4">
        <f ca="1">(1/(4*A98))*SUM($O$16:R98)</f>
        <v>0.51204819277108438</v>
      </c>
      <c r="U98" s="17">
        <f t="shared" si="31"/>
        <v>83</v>
      </c>
      <c r="V98" s="16">
        <v>1</v>
      </c>
      <c r="W98" s="16">
        <v>1</v>
      </c>
      <c r="X98" s="16">
        <v>1</v>
      </c>
      <c r="Y98" s="16">
        <v>1</v>
      </c>
      <c r="Z98" s="16">
        <v>1</v>
      </c>
      <c r="AA98" s="16">
        <v>1</v>
      </c>
      <c r="AB98" s="16">
        <v>1</v>
      </c>
      <c r="AC98" s="16">
        <v>1</v>
      </c>
      <c r="AD98" s="16">
        <v>1</v>
      </c>
      <c r="AE98" s="16">
        <v>1</v>
      </c>
      <c r="AF98" s="16">
        <v>1</v>
      </c>
      <c r="AG98" s="16">
        <v>1</v>
      </c>
      <c r="AH98" s="16">
        <v>1</v>
      </c>
      <c r="AI98" s="16">
        <v>1</v>
      </c>
      <c r="AJ98" s="16">
        <v>1</v>
      </c>
      <c r="AK98" s="16">
        <v>1</v>
      </c>
      <c r="AL98" s="16">
        <v>1</v>
      </c>
      <c r="AM98" s="16">
        <v>1</v>
      </c>
      <c r="AN98" s="16">
        <v>1</v>
      </c>
      <c r="AO98" s="16">
        <v>1</v>
      </c>
    </row>
    <row r="99" spans="1:41" ht="15" customHeight="1" x14ac:dyDescent="0.15">
      <c r="A99" s="18">
        <f t="shared" si="17"/>
        <v>84</v>
      </c>
      <c r="B99" s="19" t="str">
        <f t="shared" ca="1" si="23"/>
        <v>A2A2</v>
      </c>
      <c r="C99" s="19" t="str">
        <f t="shared" ca="1" si="24"/>
        <v>B1B1</v>
      </c>
      <c r="D99" s="19" t="str">
        <f t="shared" ca="1" si="25"/>
        <v>C2C1</v>
      </c>
      <c r="E99" s="19" t="str">
        <f t="shared" ca="1" si="26"/>
        <v>D1D1</v>
      </c>
      <c r="F99" s="20">
        <f ca="1">(COUNTIF($B$16:B99,$B$4)+COUNTIF($B$16:B99,$B$5)*0.5+COUNTIF($B$16:B99,$B$6)*0.5)/$A99</f>
        <v>0.48214285714285715</v>
      </c>
      <c r="G99" s="20">
        <f ca="1">(COUNTIF($C$16:C99,$C$4)+COUNTIF($C$16:C99,$C$5)*0.5+COUNTIF($C$16:C99,$C$6)*0.5)/$A99</f>
        <v>0.47023809523809523</v>
      </c>
      <c r="H99" s="20">
        <f ca="1">(COUNTIF($D$16:D99,$D$4)+COUNTIF($D$16:D99,$D$5)*0.5+COUNTIF($D$16:D99,$D$6)*0.5)/$A99</f>
        <v>0.55952380952380953</v>
      </c>
      <c r="I99" s="20">
        <f ca="1">(COUNTIF($E$16:E99,$E$4)+COUNTIF($E$16:E99,$E$5)*0.5+COUNTIF($E$16:E99,$E$6)*0.5)/$A99</f>
        <v>0.50595238095238093</v>
      </c>
      <c r="J99" s="18">
        <f t="shared" ca="1" si="18"/>
        <v>1</v>
      </c>
      <c r="K99" s="18">
        <f t="shared" ca="1" si="19"/>
        <v>1</v>
      </c>
      <c r="L99" s="18">
        <f t="shared" ca="1" si="20"/>
        <v>1</v>
      </c>
      <c r="M99" s="18">
        <f t="shared" ca="1" si="21"/>
        <v>1</v>
      </c>
      <c r="N99" s="3">
        <f t="shared" ca="1" si="22"/>
        <v>1</v>
      </c>
      <c r="O99" s="2">
        <f t="shared" ca="1" si="27"/>
        <v>0</v>
      </c>
      <c r="P99" s="2">
        <f t="shared" ca="1" si="28"/>
        <v>0</v>
      </c>
      <c r="Q99" s="2">
        <f t="shared" ca="1" si="29"/>
        <v>1</v>
      </c>
      <c r="R99" s="2">
        <f t="shared" ca="1" si="30"/>
        <v>0</v>
      </c>
      <c r="S99" s="4">
        <f ca="1">(1/(4*A99))*SUM($O$16:R99)</f>
        <v>0.5089285714285714</v>
      </c>
      <c r="U99" s="17">
        <f t="shared" si="31"/>
        <v>84</v>
      </c>
      <c r="V99" s="16">
        <v>1</v>
      </c>
      <c r="W99" s="16">
        <v>1</v>
      </c>
      <c r="X99" s="16">
        <v>1</v>
      </c>
      <c r="Y99" s="16">
        <v>1</v>
      </c>
      <c r="Z99" s="16">
        <v>1</v>
      </c>
      <c r="AA99" s="16">
        <v>1</v>
      </c>
      <c r="AB99" s="16">
        <v>1</v>
      </c>
      <c r="AC99" s="16">
        <v>1</v>
      </c>
      <c r="AD99" s="16">
        <v>1</v>
      </c>
      <c r="AE99" s="16">
        <v>1</v>
      </c>
      <c r="AF99" s="16">
        <v>1</v>
      </c>
      <c r="AG99" s="16">
        <v>1</v>
      </c>
      <c r="AH99" s="16">
        <v>1</v>
      </c>
      <c r="AI99" s="16">
        <v>1</v>
      </c>
      <c r="AJ99" s="16">
        <v>1</v>
      </c>
      <c r="AK99" s="16">
        <v>1</v>
      </c>
      <c r="AL99" s="16">
        <v>1</v>
      </c>
      <c r="AM99" s="16">
        <v>1</v>
      </c>
      <c r="AN99" s="16">
        <v>1</v>
      </c>
      <c r="AO99" s="16">
        <v>1</v>
      </c>
    </row>
    <row r="100" spans="1:41" s="24" customFormat="1" ht="15" customHeight="1" x14ac:dyDescent="0.15">
      <c r="A100" s="21">
        <f t="shared" ref="A100:A115" si="32">1+A99</f>
        <v>85</v>
      </c>
      <c r="B100" s="22" t="str">
        <f t="shared" ca="1" si="23"/>
        <v>A1A2</v>
      </c>
      <c r="C100" s="22" t="str">
        <f t="shared" ca="1" si="24"/>
        <v>B2B1</v>
      </c>
      <c r="D100" s="22" t="str">
        <f t="shared" ca="1" si="25"/>
        <v>C2C2</v>
      </c>
      <c r="E100" s="22" t="str">
        <f t="shared" ca="1" si="26"/>
        <v>D2D2</v>
      </c>
      <c r="F100" s="23">
        <f ca="1">(COUNTIF($B$16:B100,$B$4)+COUNTIF($B$16:B100,$B$5)*0.5+COUNTIF($B$16:B100,$B$6)*0.5)/$A100</f>
        <v>0.4823529411764706</v>
      </c>
      <c r="G100" s="23">
        <f ca="1">(COUNTIF($C$16:C100,$C$4)+COUNTIF($C$16:C100,$C$5)*0.5+COUNTIF($C$16:C100,$C$6)*0.5)/$A100</f>
        <v>0.47058823529411764</v>
      </c>
      <c r="H100" s="23">
        <f ca="1">(COUNTIF($D$16:D100,$D$4)+COUNTIF($D$16:D100,$D$5)*0.5+COUNTIF($D$16:D100,$D$6)*0.5)/$A100</f>
        <v>0.55294117647058827</v>
      </c>
      <c r="I100" s="23">
        <f ca="1">(COUNTIF($E$16:E100,$E$4)+COUNTIF($E$16:E100,$E$5)*0.5+COUNTIF($E$16:E100,$E$6)*0.5)/$A100</f>
        <v>0.5</v>
      </c>
      <c r="J100" s="21">
        <f t="shared" ref="J100:J115" ca="1" si="33">IF(OR(F100&gt;$G$6,(F100&lt;$H$6)),0,1)</f>
        <v>1</v>
      </c>
      <c r="K100" s="21">
        <f t="shared" ref="K100:K115" ca="1" si="34">IF(OR(G100&gt;$G$6,(G100&lt;$H$6)),0,1)</f>
        <v>1</v>
      </c>
      <c r="L100" s="21">
        <f t="shared" ref="L100:L115" ca="1" si="35">IF(OR(H100&gt;$G$6,(H100&lt;$H$6)),0,1)</f>
        <v>1</v>
      </c>
      <c r="M100" s="21">
        <f t="shared" ref="M100:M115" ca="1" si="36">IF(OR(I100&gt;$G$6,(I100&lt;$H$6)),0,1)</f>
        <v>1</v>
      </c>
      <c r="N100" s="24">
        <f t="shared" ref="N100:N115" ca="1" si="37">AVERAGE(J100:M100)</f>
        <v>1</v>
      </c>
      <c r="O100" s="24">
        <f t="shared" ca="1" si="27"/>
        <v>1</v>
      </c>
      <c r="P100" s="24">
        <f t="shared" ca="1" si="28"/>
        <v>1</v>
      </c>
      <c r="Q100" s="24">
        <f t="shared" ca="1" si="29"/>
        <v>0</v>
      </c>
      <c r="R100" s="24">
        <f t="shared" ca="1" si="30"/>
        <v>0</v>
      </c>
      <c r="S100" s="25">
        <f ca="1">(1/(4*A100))*SUM($O$16:R100)</f>
        <v>0.50882352941176467</v>
      </c>
      <c r="T100" s="25"/>
      <c r="U100" s="26">
        <f t="shared" si="31"/>
        <v>85</v>
      </c>
      <c r="V100" s="24">
        <v>1</v>
      </c>
      <c r="W100" s="24">
        <v>1</v>
      </c>
      <c r="X100" s="24">
        <v>1</v>
      </c>
      <c r="Y100" s="24">
        <v>1</v>
      </c>
      <c r="Z100" s="24">
        <v>1</v>
      </c>
      <c r="AA100" s="24">
        <v>1</v>
      </c>
      <c r="AB100" s="24">
        <v>1</v>
      </c>
      <c r="AC100" s="24">
        <v>1</v>
      </c>
      <c r="AD100" s="24">
        <v>1</v>
      </c>
      <c r="AE100" s="24">
        <v>1</v>
      </c>
      <c r="AF100" s="24">
        <v>1</v>
      </c>
      <c r="AG100" s="24">
        <v>1</v>
      </c>
      <c r="AH100" s="24">
        <v>1</v>
      </c>
      <c r="AI100" s="24">
        <v>1</v>
      </c>
      <c r="AJ100" s="24">
        <v>1</v>
      </c>
      <c r="AK100" s="24">
        <v>1</v>
      </c>
      <c r="AL100" s="24">
        <v>1</v>
      </c>
      <c r="AM100" s="24">
        <v>1</v>
      </c>
      <c r="AN100" s="24">
        <v>1</v>
      </c>
      <c r="AO100" s="24">
        <v>1</v>
      </c>
    </row>
    <row r="101" spans="1:41" ht="15" customHeight="1" x14ac:dyDescent="0.15">
      <c r="A101" s="18">
        <f t="shared" si="32"/>
        <v>86</v>
      </c>
      <c r="B101" s="19" t="str">
        <f t="shared" ca="1" si="23"/>
        <v>A2A1</v>
      </c>
      <c r="C101" s="19" t="str">
        <f t="shared" ca="1" si="24"/>
        <v>B1B2</v>
      </c>
      <c r="D101" s="19" t="str">
        <f t="shared" ca="1" si="25"/>
        <v>C2C2</v>
      </c>
      <c r="E101" s="19" t="str">
        <f t="shared" ca="1" si="26"/>
        <v>D2D2</v>
      </c>
      <c r="F101" s="20">
        <f ca="1">(COUNTIF($B$16:B101,$B$4)+COUNTIF($B$16:B101,$B$5)*0.5+COUNTIF($B$16:B101,$B$6)*0.5)/$A101</f>
        <v>0.48255813953488375</v>
      </c>
      <c r="G101" s="20">
        <f ca="1">(COUNTIF($C$16:C101,$C$4)+COUNTIF($C$16:C101,$C$5)*0.5+COUNTIF($C$16:C101,$C$6)*0.5)/$A101</f>
        <v>0.47093023255813954</v>
      </c>
      <c r="H101" s="20">
        <f ca="1">(COUNTIF($D$16:D101,$D$4)+COUNTIF($D$16:D101,$D$5)*0.5+COUNTIF($D$16:D101,$D$6)*0.5)/$A101</f>
        <v>0.54651162790697672</v>
      </c>
      <c r="I101" s="20">
        <f ca="1">(COUNTIF($E$16:E101,$E$4)+COUNTIF($E$16:E101,$E$5)*0.5+COUNTIF($E$16:E101,$E$6)*0.5)/$A101</f>
        <v>0.4941860465116279</v>
      </c>
      <c r="J101" s="18">
        <f t="shared" ca="1" si="33"/>
        <v>1</v>
      </c>
      <c r="K101" s="18">
        <f t="shared" ca="1" si="34"/>
        <v>1</v>
      </c>
      <c r="L101" s="18">
        <f t="shared" ca="1" si="35"/>
        <v>1</v>
      </c>
      <c r="M101" s="18">
        <f t="shared" ca="1" si="36"/>
        <v>1</v>
      </c>
      <c r="N101" s="3">
        <f t="shared" ca="1" si="37"/>
        <v>1</v>
      </c>
      <c r="O101" s="2">
        <f t="shared" ca="1" si="27"/>
        <v>1</v>
      </c>
      <c r="P101" s="2">
        <f t="shared" ca="1" si="28"/>
        <v>1</v>
      </c>
      <c r="Q101" s="2">
        <f t="shared" ca="1" si="29"/>
        <v>0</v>
      </c>
      <c r="R101" s="2">
        <f t="shared" ca="1" si="30"/>
        <v>0</v>
      </c>
      <c r="S101" s="4">
        <f ca="1">(1/(4*A101))*SUM($O$16:R101)</f>
        <v>0.50872093023255816</v>
      </c>
      <c r="U101" s="17">
        <f t="shared" si="31"/>
        <v>86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1</v>
      </c>
      <c r="AD101" s="16">
        <v>1</v>
      </c>
      <c r="AE101" s="16">
        <v>1</v>
      </c>
      <c r="AF101" s="16">
        <v>1</v>
      </c>
      <c r="AG101" s="16">
        <v>1</v>
      </c>
      <c r="AH101" s="16">
        <v>1</v>
      </c>
      <c r="AI101" s="16">
        <v>1</v>
      </c>
      <c r="AJ101" s="16">
        <v>1</v>
      </c>
      <c r="AK101" s="16">
        <v>1</v>
      </c>
      <c r="AL101" s="16">
        <v>1</v>
      </c>
      <c r="AM101" s="16">
        <v>1</v>
      </c>
      <c r="AN101" s="16">
        <v>1</v>
      </c>
      <c r="AO101" s="16">
        <v>1</v>
      </c>
    </row>
    <row r="102" spans="1:41" ht="15" customHeight="1" x14ac:dyDescent="0.15">
      <c r="A102" s="18">
        <f t="shared" si="32"/>
        <v>87</v>
      </c>
      <c r="B102" s="19" t="str">
        <f t="shared" ca="1" si="23"/>
        <v>A2A1</v>
      </c>
      <c r="C102" s="19" t="str">
        <f t="shared" ca="1" si="24"/>
        <v>B1B2</v>
      </c>
      <c r="D102" s="19" t="str">
        <f t="shared" ca="1" si="25"/>
        <v>C2C2</v>
      </c>
      <c r="E102" s="19" t="str">
        <f t="shared" ca="1" si="26"/>
        <v>D2D2</v>
      </c>
      <c r="F102" s="20">
        <f ca="1">(COUNTIF($B$16:B102,$B$4)+COUNTIF($B$16:B102,$B$5)*0.5+COUNTIF($B$16:B102,$B$6)*0.5)/$A102</f>
        <v>0.48275862068965519</v>
      </c>
      <c r="G102" s="20">
        <f ca="1">(COUNTIF($C$16:C102,$C$4)+COUNTIF($C$16:C102,$C$5)*0.5+COUNTIF($C$16:C102,$C$6)*0.5)/$A102</f>
        <v>0.47126436781609193</v>
      </c>
      <c r="H102" s="20">
        <f ca="1">(COUNTIF($D$16:D102,$D$4)+COUNTIF($D$16:D102,$D$5)*0.5+COUNTIF($D$16:D102,$D$6)*0.5)/$A102</f>
        <v>0.54022988505747127</v>
      </c>
      <c r="I102" s="20">
        <f ca="1">(COUNTIF($E$16:E102,$E$4)+COUNTIF($E$16:E102,$E$5)*0.5+COUNTIF($E$16:E102,$E$6)*0.5)/$A102</f>
        <v>0.4885057471264368</v>
      </c>
      <c r="J102" s="18">
        <f t="shared" ca="1" si="33"/>
        <v>1</v>
      </c>
      <c r="K102" s="18">
        <f t="shared" ca="1" si="34"/>
        <v>1</v>
      </c>
      <c r="L102" s="18">
        <f t="shared" ca="1" si="35"/>
        <v>1</v>
      </c>
      <c r="M102" s="18">
        <f t="shared" ca="1" si="36"/>
        <v>1</v>
      </c>
      <c r="N102" s="3">
        <f t="shared" ca="1" si="37"/>
        <v>1</v>
      </c>
      <c r="O102" s="2">
        <f t="shared" ca="1" si="27"/>
        <v>1</v>
      </c>
      <c r="P102" s="2">
        <f t="shared" ca="1" si="28"/>
        <v>1</v>
      </c>
      <c r="Q102" s="2">
        <f t="shared" ca="1" si="29"/>
        <v>0</v>
      </c>
      <c r="R102" s="2">
        <f t="shared" ca="1" si="30"/>
        <v>0</v>
      </c>
      <c r="S102" s="4">
        <f ca="1">(1/(4*A102))*SUM($O$16:R102)</f>
        <v>0.50862068965517238</v>
      </c>
      <c r="U102" s="17">
        <f t="shared" si="31"/>
        <v>87</v>
      </c>
      <c r="V102" s="16">
        <v>1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16">
        <v>1</v>
      </c>
      <c r="AC102" s="16">
        <v>1</v>
      </c>
      <c r="AD102" s="16">
        <v>1</v>
      </c>
      <c r="AE102" s="16">
        <v>1</v>
      </c>
      <c r="AF102" s="16">
        <v>1</v>
      </c>
      <c r="AG102" s="16">
        <v>1</v>
      </c>
      <c r="AH102" s="16">
        <v>1</v>
      </c>
      <c r="AI102" s="16">
        <v>1</v>
      </c>
      <c r="AJ102" s="16">
        <v>1</v>
      </c>
      <c r="AK102" s="16">
        <v>1</v>
      </c>
      <c r="AL102" s="16">
        <v>1</v>
      </c>
      <c r="AM102" s="16">
        <v>1</v>
      </c>
      <c r="AN102" s="16">
        <v>1</v>
      </c>
      <c r="AO102" s="16">
        <v>1</v>
      </c>
    </row>
    <row r="103" spans="1:41" ht="15" customHeight="1" x14ac:dyDescent="0.15">
      <c r="A103" s="18">
        <f t="shared" si="32"/>
        <v>88</v>
      </c>
      <c r="B103" s="19" t="str">
        <f t="shared" ca="1" si="23"/>
        <v>A2A2</v>
      </c>
      <c r="C103" s="19" t="str">
        <f t="shared" ca="1" si="24"/>
        <v>B1B1</v>
      </c>
      <c r="D103" s="19" t="str">
        <f t="shared" ca="1" si="25"/>
        <v>C2C1</v>
      </c>
      <c r="E103" s="19" t="str">
        <f t="shared" ca="1" si="26"/>
        <v>D1D1</v>
      </c>
      <c r="F103" s="20">
        <f ca="1">(COUNTIF($B$16:B103,$B$4)+COUNTIF($B$16:B103,$B$5)*0.5+COUNTIF($B$16:B103,$B$6)*0.5)/$A103</f>
        <v>0.47727272727272729</v>
      </c>
      <c r="G103" s="20">
        <f ca="1">(COUNTIF($C$16:C103,$C$4)+COUNTIF($C$16:C103,$C$5)*0.5+COUNTIF($C$16:C103,$C$6)*0.5)/$A103</f>
        <v>0.47727272727272729</v>
      </c>
      <c r="H103" s="20">
        <f ca="1">(COUNTIF($D$16:D103,$D$4)+COUNTIF($D$16:D103,$D$5)*0.5+COUNTIF($D$16:D103,$D$6)*0.5)/$A103</f>
        <v>0.53977272727272729</v>
      </c>
      <c r="I103" s="20">
        <f ca="1">(COUNTIF($E$16:E103,$E$4)+COUNTIF($E$16:E103,$E$5)*0.5+COUNTIF($E$16:E103,$E$6)*0.5)/$A103</f>
        <v>0.49431818181818182</v>
      </c>
      <c r="J103" s="18">
        <f t="shared" ca="1" si="33"/>
        <v>1</v>
      </c>
      <c r="K103" s="18">
        <f t="shared" ca="1" si="34"/>
        <v>1</v>
      </c>
      <c r="L103" s="18">
        <f t="shared" ca="1" si="35"/>
        <v>1</v>
      </c>
      <c r="M103" s="18">
        <f t="shared" ca="1" si="36"/>
        <v>1</v>
      </c>
      <c r="N103" s="3">
        <f t="shared" ca="1" si="37"/>
        <v>1</v>
      </c>
      <c r="O103" s="2">
        <f t="shared" ca="1" si="27"/>
        <v>0</v>
      </c>
      <c r="P103" s="2">
        <f t="shared" ca="1" si="28"/>
        <v>0</v>
      </c>
      <c r="Q103" s="2">
        <f t="shared" ca="1" si="29"/>
        <v>1</v>
      </c>
      <c r="R103" s="2">
        <f t="shared" ca="1" si="30"/>
        <v>0</v>
      </c>
      <c r="S103" s="4">
        <f ca="1">(1/(4*A103))*SUM($O$16:R103)</f>
        <v>0.50568181818181823</v>
      </c>
      <c r="U103" s="17">
        <f>1+U102</f>
        <v>88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16">
        <v>1</v>
      </c>
      <c r="AC103" s="16">
        <v>1</v>
      </c>
      <c r="AD103" s="16">
        <v>1</v>
      </c>
      <c r="AE103" s="16">
        <v>1</v>
      </c>
      <c r="AF103" s="16">
        <v>1</v>
      </c>
      <c r="AG103" s="16">
        <v>1</v>
      </c>
      <c r="AH103" s="16">
        <v>1</v>
      </c>
      <c r="AI103" s="16">
        <v>1</v>
      </c>
      <c r="AJ103" s="16">
        <v>1</v>
      </c>
      <c r="AK103" s="16">
        <v>1</v>
      </c>
      <c r="AL103" s="16">
        <v>1</v>
      </c>
      <c r="AM103" s="16">
        <v>1</v>
      </c>
      <c r="AN103" s="16">
        <v>1</v>
      </c>
      <c r="AO103" s="16">
        <v>1</v>
      </c>
    </row>
    <row r="104" spans="1:41" ht="15" customHeight="1" x14ac:dyDescent="0.15">
      <c r="A104" s="18">
        <f t="shared" si="32"/>
        <v>89</v>
      </c>
      <c r="B104" s="19" t="str">
        <f t="shared" ca="1" si="23"/>
        <v>A2A1</v>
      </c>
      <c r="C104" s="19" t="str">
        <f t="shared" ca="1" si="24"/>
        <v>B2B2</v>
      </c>
      <c r="D104" s="19" t="str">
        <f t="shared" ca="1" si="25"/>
        <v>C1C1</v>
      </c>
      <c r="E104" s="19" t="str">
        <f t="shared" ca="1" si="26"/>
        <v>D2D2</v>
      </c>
      <c r="F104" s="20">
        <f ca="1">(COUNTIF($B$16:B104,$B$4)+COUNTIF($B$16:B104,$B$5)*0.5+COUNTIF($B$16:B104,$B$6)*0.5)/$A104</f>
        <v>0.47752808988764045</v>
      </c>
      <c r="G104" s="20">
        <f ca="1">(COUNTIF($C$16:C104,$C$4)+COUNTIF($C$16:C104,$C$5)*0.5+COUNTIF($C$16:C104,$C$6)*0.5)/$A104</f>
        <v>0.47191011235955055</v>
      </c>
      <c r="H104" s="20">
        <f ca="1">(COUNTIF($D$16:D104,$D$4)+COUNTIF($D$16:D104,$D$5)*0.5+COUNTIF($D$16:D104,$D$6)*0.5)/$A104</f>
        <v>0.5449438202247191</v>
      </c>
      <c r="I104" s="20">
        <f ca="1">(COUNTIF($E$16:E104,$E$4)+COUNTIF($E$16:E104,$E$5)*0.5+COUNTIF($E$16:E104,$E$6)*0.5)/$A104</f>
        <v>0.4887640449438202</v>
      </c>
      <c r="J104" s="18">
        <f t="shared" ca="1" si="33"/>
        <v>1</v>
      </c>
      <c r="K104" s="18">
        <f t="shared" ca="1" si="34"/>
        <v>1</v>
      </c>
      <c r="L104" s="18">
        <f t="shared" ca="1" si="35"/>
        <v>1</v>
      </c>
      <c r="M104" s="18">
        <f t="shared" ca="1" si="36"/>
        <v>1</v>
      </c>
      <c r="N104" s="3">
        <f t="shared" ca="1" si="37"/>
        <v>1</v>
      </c>
      <c r="O104" s="2">
        <f t="shared" ca="1" si="27"/>
        <v>1</v>
      </c>
      <c r="P104" s="2">
        <f t="shared" ca="1" si="28"/>
        <v>0</v>
      </c>
      <c r="Q104" s="2">
        <f t="shared" ca="1" si="29"/>
        <v>0</v>
      </c>
      <c r="R104" s="2">
        <f t="shared" ca="1" si="30"/>
        <v>0</v>
      </c>
      <c r="S104" s="4">
        <f ca="1">(1/(4*A104))*SUM($O$16:R104)</f>
        <v>0.5028089887640449</v>
      </c>
      <c r="U104" s="17">
        <f t="shared" ref="U104:U111" si="38">1+U103</f>
        <v>89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16">
        <v>1</v>
      </c>
      <c r="AC104" s="16">
        <v>1</v>
      </c>
      <c r="AD104" s="16">
        <v>1</v>
      </c>
      <c r="AE104" s="16">
        <v>1</v>
      </c>
      <c r="AF104" s="16">
        <v>1</v>
      </c>
      <c r="AG104" s="16">
        <v>1</v>
      </c>
      <c r="AH104" s="16">
        <v>1</v>
      </c>
      <c r="AI104" s="16">
        <v>1</v>
      </c>
      <c r="AJ104" s="16">
        <v>1</v>
      </c>
      <c r="AK104" s="16">
        <v>1</v>
      </c>
      <c r="AL104" s="16">
        <v>1</v>
      </c>
      <c r="AM104" s="16">
        <v>1</v>
      </c>
      <c r="AN104" s="16">
        <v>1</v>
      </c>
      <c r="AO104" s="16">
        <v>1</v>
      </c>
    </row>
    <row r="105" spans="1:41" s="24" customFormat="1" ht="15" customHeight="1" x14ac:dyDescent="0.15">
      <c r="A105" s="21">
        <f t="shared" si="32"/>
        <v>90</v>
      </c>
      <c r="B105" s="22" t="str">
        <f t="shared" ca="1" si="23"/>
        <v>A1A2</v>
      </c>
      <c r="C105" s="22" t="str">
        <f t="shared" ca="1" si="24"/>
        <v>B1B1</v>
      </c>
      <c r="D105" s="22" t="str">
        <f t="shared" ca="1" si="25"/>
        <v>C1C2</v>
      </c>
      <c r="E105" s="22" t="str">
        <f t="shared" ca="1" si="26"/>
        <v>D2D1</v>
      </c>
      <c r="F105" s="23">
        <f ca="1">(COUNTIF($B$16:B105,$B$4)+COUNTIF($B$16:B105,$B$5)*0.5+COUNTIF($B$16:B105,$B$6)*0.5)/$A105</f>
        <v>0.4777777777777778</v>
      </c>
      <c r="G105" s="23">
        <f ca="1">(COUNTIF($C$16:C105,$C$4)+COUNTIF($C$16:C105,$C$5)*0.5+COUNTIF($C$16:C105,$C$6)*0.5)/$A105</f>
        <v>0.4777777777777778</v>
      </c>
      <c r="H105" s="23">
        <f ca="1">(COUNTIF($D$16:D105,$D$4)+COUNTIF($D$16:D105,$D$5)*0.5+COUNTIF($D$16:D105,$D$6)*0.5)/$A105</f>
        <v>0.5444444444444444</v>
      </c>
      <c r="I105" s="23">
        <f ca="1">(COUNTIF($E$16:E105,$E$4)+COUNTIF($E$16:E105,$E$5)*0.5+COUNTIF($E$16:E105,$E$6)*0.5)/$A105</f>
        <v>0.48888888888888887</v>
      </c>
      <c r="J105" s="21">
        <f t="shared" ca="1" si="33"/>
        <v>1</v>
      </c>
      <c r="K105" s="21">
        <f t="shared" ca="1" si="34"/>
        <v>1</v>
      </c>
      <c r="L105" s="21">
        <f t="shared" ca="1" si="35"/>
        <v>1</v>
      </c>
      <c r="M105" s="21">
        <f t="shared" ca="1" si="36"/>
        <v>1</v>
      </c>
      <c r="N105" s="24">
        <f t="shared" ca="1" si="37"/>
        <v>1</v>
      </c>
      <c r="O105" s="24">
        <f t="shared" ca="1" si="27"/>
        <v>1</v>
      </c>
      <c r="P105" s="24">
        <f t="shared" ca="1" si="28"/>
        <v>0</v>
      </c>
      <c r="Q105" s="24">
        <f t="shared" ca="1" si="29"/>
        <v>1</v>
      </c>
      <c r="R105" s="24">
        <f t="shared" ca="1" si="30"/>
        <v>1</v>
      </c>
      <c r="S105" s="25">
        <f ca="1">(1/(4*A105))*SUM($O$16:R105)</f>
        <v>0.50555555555555554</v>
      </c>
      <c r="T105" s="25"/>
      <c r="U105" s="26">
        <f t="shared" si="38"/>
        <v>90</v>
      </c>
      <c r="V105" s="24">
        <v>1</v>
      </c>
      <c r="W105" s="24">
        <v>1</v>
      </c>
      <c r="X105" s="24">
        <v>1</v>
      </c>
      <c r="Y105" s="24">
        <v>1</v>
      </c>
      <c r="Z105" s="24">
        <v>1</v>
      </c>
      <c r="AA105" s="24">
        <v>1</v>
      </c>
      <c r="AB105" s="24">
        <v>1</v>
      </c>
      <c r="AC105" s="24">
        <v>1</v>
      </c>
      <c r="AD105" s="24">
        <v>1</v>
      </c>
      <c r="AE105" s="24">
        <v>1</v>
      </c>
      <c r="AF105" s="24">
        <v>1</v>
      </c>
      <c r="AG105" s="24">
        <v>1</v>
      </c>
      <c r="AH105" s="24">
        <v>1</v>
      </c>
      <c r="AI105" s="24">
        <v>1</v>
      </c>
      <c r="AJ105" s="24">
        <v>1</v>
      </c>
      <c r="AK105" s="24">
        <v>1</v>
      </c>
      <c r="AL105" s="24">
        <v>1</v>
      </c>
      <c r="AM105" s="24">
        <v>1</v>
      </c>
      <c r="AN105" s="24">
        <v>1</v>
      </c>
      <c r="AO105" s="24">
        <v>1</v>
      </c>
    </row>
    <row r="106" spans="1:41" ht="15" customHeight="1" x14ac:dyDescent="0.15">
      <c r="A106" s="18">
        <f t="shared" si="32"/>
        <v>91</v>
      </c>
      <c r="B106" s="19" t="str">
        <f t="shared" ca="1" si="23"/>
        <v>A2A2</v>
      </c>
      <c r="C106" s="19" t="str">
        <f t="shared" ca="1" si="24"/>
        <v>B1B2</v>
      </c>
      <c r="D106" s="19" t="str">
        <f t="shared" ca="1" si="25"/>
        <v>C1C2</v>
      </c>
      <c r="E106" s="19" t="str">
        <f t="shared" ca="1" si="26"/>
        <v>D2D2</v>
      </c>
      <c r="F106" s="20">
        <f ca="1">(COUNTIF($B$16:B106,$B$4)+COUNTIF($B$16:B106,$B$5)*0.5+COUNTIF($B$16:B106,$B$6)*0.5)/$A106</f>
        <v>0.47252747252747251</v>
      </c>
      <c r="G106" s="20">
        <f ca="1">(COUNTIF($C$16:C106,$C$4)+COUNTIF($C$16:C106,$C$5)*0.5+COUNTIF($C$16:C106,$C$6)*0.5)/$A106</f>
        <v>0.47802197802197804</v>
      </c>
      <c r="H106" s="20">
        <f ca="1">(COUNTIF($D$16:D106,$D$4)+COUNTIF($D$16:D106,$D$5)*0.5+COUNTIF($D$16:D106,$D$6)*0.5)/$A106</f>
        <v>0.54395604395604391</v>
      </c>
      <c r="I106" s="20">
        <f ca="1">(COUNTIF($E$16:E106,$E$4)+COUNTIF($E$16:E106,$E$5)*0.5+COUNTIF($E$16:E106,$E$6)*0.5)/$A106</f>
        <v>0.48351648351648352</v>
      </c>
      <c r="J106" s="18">
        <f t="shared" ca="1" si="33"/>
        <v>1</v>
      </c>
      <c r="K106" s="18">
        <f t="shared" ca="1" si="34"/>
        <v>1</v>
      </c>
      <c r="L106" s="18">
        <f t="shared" ca="1" si="35"/>
        <v>1</v>
      </c>
      <c r="M106" s="18">
        <f t="shared" ca="1" si="36"/>
        <v>1</v>
      </c>
      <c r="N106" s="3">
        <f t="shared" ca="1" si="37"/>
        <v>1</v>
      </c>
      <c r="O106" s="2">
        <f t="shared" ca="1" si="27"/>
        <v>0</v>
      </c>
      <c r="P106" s="2">
        <f t="shared" ca="1" si="28"/>
        <v>1</v>
      </c>
      <c r="Q106" s="2">
        <f t="shared" ca="1" si="29"/>
        <v>1</v>
      </c>
      <c r="R106" s="2">
        <f t="shared" ca="1" si="30"/>
        <v>0</v>
      </c>
      <c r="S106" s="4">
        <f ca="1">(1/(4*A106))*SUM($O$16:R106)</f>
        <v>0.50549450549450559</v>
      </c>
      <c r="U106" s="17">
        <f t="shared" si="38"/>
        <v>91</v>
      </c>
      <c r="V106" s="16">
        <v>1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16">
        <v>1</v>
      </c>
      <c r="AE106" s="16">
        <v>1</v>
      </c>
      <c r="AF106" s="16">
        <v>1</v>
      </c>
      <c r="AG106" s="16">
        <v>1</v>
      </c>
      <c r="AH106" s="16">
        <v>1</v>
      </c>
      <c r="AI106" s="16">
        <v>1</v>
      </c>
      <c r="AJ106" s="16">
        <v>1</v>
      </c>
      <c r="AK106" s="16">
        <v>1</v>
      </c>
      <c r="AL106" s="16">
        <v>1</v>
      </c>
      <c r="AM106" s="16">
        <v>1</v>
      </c>
      <c r="AN106" s="16">
        <v>1</v>
      </c>
      <c r="AO106" s="16">
        <v>1</v>
      </c>
    </row>
    <row r="107" spans="1:41" ht="15" customHeight="1" x14ac:dyDescent="0.15">
      <c r="A107" s="18">
        <f t="shared" si="32"/>
        <v>92</v>
      </c>
      <c r="B107" s="19" t="str">
        <f t="shared" ca="1" si="23"/>
        <v>A1A2</v>
      </c>
      <c r="C107" s="19" t="str">
        <f t="shared" ca="1" si="24"/>
        <v>B1B1</v>
      </c>
      <c r="D107" s="19" t="str">
        <f t="shared" ca="1" si="25"/>
        <v>C1C2</v>
      </c>
      <c r="E107" s="19" t="str">
        <f t="shared" ca="1" si="26"/>
        <v>D1D2</v>
      </c>
      <c r="F107" s="20">
        <f ca="1">(COUNTIF($B$16:B107,$B$4)+COUNTIF($B$16:B107,$B$5)*0.5+COUNTIF($B$16:B107,$B$6)*0.5)/$A107</f>
        <v>0.47282608695652173</v>
      </c>
      <c r="G107" s="20">
        <f ca="1">(COUNTIF($C$16:C107,$C$4)+COUNTIF($C$16:C107,$C$5)*0.5+COUNTIF($C$16:C107,$C$6)*0.5)/$A107</f>
        <v>0.48369565217391303</v>
      </c>
      <c r="H107" s="20">
        <f ca="1">(COUNTIF($D$16:D107,$D$4)+COUNTIF($D$16:D107,$D$5)*0.5+COUNTIF($D$16:D107,$D$6)*0.5)/$A107</f>
        <v>0.54347826086956519</v>
      </c>
      <c r="I107" s="20">
        <f ca="1">(COUNTIF($E$16:E107,$E$4)+COUNTIF($E$16:E107,$E$5)*0.5+COUNTIF($E$16:E107,$E$6)*0.5)/$A107</f>
        <v>0.48369565217391303</v>
      </c>
      <c r="J107" s="18">
        <f t="shared" ca="1" si="33"/>
        <v>1</v>
      </c>
      <c r="K107" s="18">
        <f t="shared" ca="1" si="34"/>
        <v>1</v>
      </c>
      <c r="L107" s="18">
        <f t="shared" ca="1" si="35"/>
        <v>1</v>
      </c>
      <c r="M107" s="18">
        <f t="shared" ca="1" si="36"/>
        <v>1</v>
      </c>
      <c r="N107" s="3">
        <f t="shared" ca="1" si="37"/>
        <v>1</v>
      </c>
      <c r="O107" s="2">
        <f t="shared" ca="1" si="27"/>
        <v>1</v>
      </c>
      <c r="P107" s="2">
        <f t="shared" ca="1" si="28"/>
        <v>0</v>
      </c>
      <c r="Q107" s="2">
        <f t="shared" ca="1" si="29"/>
        <v>1</v>
      </c>
      <c r="R107" s="2">
        <f t="shared" ca="1" si="30"/>
        <v>1</v>
      </c>
      <c r="S107" s="4">
        <f ca="1">(1/(4*A107))*SUM($O$16:R107)</f>
        <v>0.50815217391304346</v>
      </c>
      <c r="U107" s="17">
        <f t="shared" si="38"/>
        <v>92</v>
      </c>
      <c r="V107" s="16">
        <v>1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16">
        <v>1</v>
      </c>
      <c r="AE107" s="16">
        <v>1</v>
      </c>
      <c r="AF107" s="16">
        <v>1</v>
      </c>
      <c r="AG107" s="16">
        <v>1</v>
      </c>
      <c r="AH107" s="16">
        <v>1</v>
      </c>
      <c r="AI107" s="16">
        <v>1</v>
      </c>
      <c r="AJ107" s="16">
        <v>1</v>
      </c>
      <c r="AK107" s="16">
        <v>1</v>
      </c>
      <c r="AL107" s="16">
        <v>1</v>
      </c>
      <c r="AM107" s="16">
        <v>1</v>
      </c>
      <c r="AN107" s="16">
        <v>1</v>
      </c>
      <c r="AO107" s="16">
        <v>1</v>
      </c>
    </row>
    <row r="108" spans="1:41" ht="15" customHeight="1" x14ac:dyDescent="0.15">
      <c r="A108" s="18">
        <f t="shared" si="32"/>
        <v>93</v>
      </c>
      <c r="B108" s="19" t="str">
        <f t="shared" ca="1" si="23"/>
        <v>A2A2</v>
      </c>
      <c r="C108" s="19" t="str">
        <f t="shared" ca="1" si="24"/>
        <v>B2B1</v>
      </c>
      <c r="D108" s="19" t="str">
        <f t="shared" ca="1" si="25"/>
        <v>C1C2</v>
      </c>
      <c r="E108" s="19" t="str">
        <f t="shared" ca="1" si="26"/>
        <v>D2D2</v>
      </c>
      <c r="F108" s="20">
        <f ca="1">(COUNTIF($B$16:B108,$B$4)+COUNTIF($B$16:B108,$B$5)*0.5+COUNTIF($B$16:B108,$B$6)*0.5)/$A108</f>
        <v>0.46774193548387094</v>
      </c>
      <c r="G108" s="20">
        <f ca="1">(COUNTIF($C$16:C108,$C$4)+COUNTIF($C$16:C108,$C$5)*0.5+COUNTIF($C$16:C108,$C$6)*0.5)/$A108</f>
        <v>0.4838709677419355</v>
      </c>
      <c r="H108" s="20">
        <f ca="1">(COUNTIF($D$16:D108,$D$4)+COUNTIF($D$16:D108,$D$5)*0.5+COUNTIF($D$16:D108,$D$6)*0.5)/$A108</f>
        <v>0.543010752688172</v>
      </c>
      <c r="I108" s="20">
        <f ca="1">(COUNTIF($E$16:E108,$E$4)+COUNTIF($E$16:E108,$E$5)*0.5+COUNTIF($E$16:E108,$E$6)*0.5)/$A108</f>
        <v>0.478494623655914</v>
      </c>
      <c r="J108" s="18">
        <f t="shared" ca="1" si="33"/>
        <v>1</v>
      </c>
      <c r="K108" s="18">
        <f t="shared" ca="1" si="34"/>
        <v>1</v>
      </c>
      <c r="L108" s="18">
        <f t="shared" ca="1" si="35"/>
        <v>1</v>
      </c>
      <c r="M108" s="18">
        <f t="shared" ca="1" si="36"/>
        <v>1</v>
      </c>
      <c r="N108" s="3">
        <f t="shared" ca="1" si="37"/>
        <v>1</v>
      </c>
      <c r="O108" s="2">
        <f t="shared" ca="1" si="27"/>
        <v>0</v>
      </c>
      <c r="P108" s="2">
        <f t="shared" ca="1" si="28"/>
        <v>1</v>
      </c>
      <c r="Q108" s="2">
        <f t="shared" ca="1" si="29"/>
        <v>1</v>
      </c>
      <c r="R108" s="2">
        <f t="shared" ca="1" si="30"/>
        <v>0</v>
      </c>
      <c r="S108" s="4">
        <f ca="1">(1/(4*A108))*SUM($O$16:R108)</f>
        <v>0.50806451612903225</v>
      </c>
      <c r="U108" s="17">
        <f t="shared" si="38"/>
        <v>93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16">
        <v>1</v>
      </c>
      <c r="AE108" s="16">
        <v>1</v>
      </c>
      <c r="AF108" s="16">
        <v>1</v>
      </c>
      <c r="AG108" s="16">
        <v>1</v>
      </c>
      <c r="AH108" s="16">
        <v>1</v>
      </c>
      <c r="AI108" s="16">
        <v>1</v>
      </c>
      <c r="AJ108" s="16">
        <v>1</v>
      </c>
      <c r="AK108" s="16">
        <v>1</v>
      </c>
      <c r="AL108" s="16">
        <v>1</v>
      </c>
      <c r="AM108" s="16">
        <v>1</v>
      </c>
      <c r="AN108" s="16">
        <v>1</v>
      </c>
      <c r="AO108" s="16">
        <v>1</v>
      </c>
    </row>
    <row r="109" spans="1:41" ht="15" customHeight="1" x14ac:dyDescent="0.15">
      <c r="A109" s="18">
        <f t="shared" si="32"/>
        <v>94</v>
      </c>
      <c r="B109" s="19" t="str">
        <f t="shared" ca="1" si="23"/>
        <v>A2A2</v>
      </c>
      <c r="C109" s="19" t="str">
        <f t="shared" ca="1" si="24"/>
        <v>B1B2</v>
      </c>
      <c r="D109" s="19" t="str">
        <f t="shared" ca="1" si="25"/>
        <v>C1C2</v>
      </c>
      <c r="E109" s="19" t="str">
        <f t="shared" ca="1" si="26"/>
        <v>D2D1</v>
      </c>
      <c r="F109" s="20">
        <f ca="1">(COUNTIF($B$16:B109,$B$4)+COUNTIF($B$16:B109,$B$5)*0.5+COUNTIF($B$16:B109,$B$6)*0.5)/$A109</f>
        <v>0.46276595744680848</v>
      </c>
      <c r="G109" s="20">
        <f ca="1">(COUNTIF($C$16:C109,$C$4)+COUNTIF($C$16:C109,$C$5)*0.5+COUNTIF($C$16:C109,$C$6)*0.5)/$A109</f>
        <v>0.48404255319148937</v>
      </c>
      <c r="H109" s="20">
        <f ca="1">(COUNTIF($D$16:D109,$D$4)+COUNTIF($D$16:D109,$D$5)*0.5+COUNTIF($D$16:D109,$D$6)*0.5)/$A109</f>
        <v>0.54255319148936165</v>
      </c>
      <c r="I109" s="20">
        <f ca="1">(COUNTIF($E$16:E109,$E$4)+COUNTIF($E$16:E109,$E$5)*0.5+COUNTIF($E$16:E109,$E$6)*0.5)/$A109</f>
        <v>0.47872340425531917</v>
      </c>
      <c r="J109" s="18">
        <f t="shared" ca="1" si="33"/>
        <v>1</v>
      </c>
      <c r="K109" s="18">
        <f t="shared" ca="1" si="34"/>
        <v>1</v>
      </c>
      <c r="L109" s="18">
        <f t="shared" ca="1" si="35"/>
        <v>1</v>
      </c>
      <c r="M109" s="18">
        <f t="shared" ca="1" si="36"/>
        <v>1</v>
      </c>
      <c r="N109" s="3">
        <f t="shared" ca="1" si="37"/>
        <v>1</v>
      </c>
      <c r="O109" s="2">
        <f t="shared" ca="1" si="27"/>
        <v>0</v>
      </c>
      <c r="P109" s="2">
        <f t="shared" ca="1" si="28"/>
        <v>1</v>
      </c>
      <c r="Q109" s="2">
        <f t="shared" ca="1" si="29"/>
        <v>1</v>
      </c>
      <c r="R109" s="2">
        <f t="shared" ca="1" si="30"/>
        <v>1</v>
      </c>
      <c r="S109" s="4">
        <f ca="1">(1/(4*A109))*SUM($O$16:R109)</f>
        <v>0.51063829787234039</v>
      </c>
      <c r="U109" s="17">
        <f t="shared" si="38"/>
        <v>94</v>
      </c>
      <c r="V109" s="16">
        <v>1</v>
      </c>
      <c r="W109" s="16">
        <v>1</v>
      </c>
      <c r="X109" s="16">
        <v>1</v>
      </c>
      <c r="Y109" s="16">
        <v>1</v>
      </c>
      <c r="Z109" s="16">
        <v>1</v>
      </c>
      <c r="AA109" s="16">
        <v>1</v>
      </c>
      <c r="AB109" s="16">
        <v>1</v>
      </c>
      <c r="AC109" s="16">
        <v>1</v>
      </c>
      <c r="AD109" s="16">
        <v>1</v>
      </c>
      <c r="AE109" s="16">
        <v>1</v>
      </c>
      <c r="AF109" s="16">
        <v>1</v>
      </c>
      <c r="AG109" s="16">
        <v>1</v>
      </c>
      <c r="AH109" s="16">
        <v>1</v>
      </c>
      <c r="AI109" s="16">
        <v>1</v>
      </c>
      <c r="AJ109" s="16">
        <v>1</v>
      </c>
      <c r="AK109" s="16">
        <v>1</v>
      </c>
      <c r="AL109" s="16">
        <v>1</v>
      </c>
      <c r="AM109" s="16">
        <v>1</v>
      </c>
      <c r="AN109" s="16">
        <v>1</v>
      </c>
      <c r="AO109" s="16">
        <v>1</v>
      </c>
    </row>
    <row r="110" spans="1:41" s="24" customFormat="1" ht="15" customHeight="1" x14ac:dyDescent="0.15">
      <c r="A110" s="21">
        <f t="shared" si="32"/>
        <v>95</v>
      </c>
      <c r="B110" s="22" t="str">
        <f t="shared" ca="1" si="23"/>
        <v>A2A1</v>
      </c>
      <c r="C110" s="22" t="str">
        <f t="shared" ca="1" si="24"/>
        <v>B1B2</v>
      </c>
      <c r="D110" s="22" t="str">
        <f t="shared" ca="1" si="25"/>
        <v>C1C2</v>
      </c>
      <c r="E110" s="22" t="str">
        <f t="shared" ca="1" si="26"/>
        <v>D1D1</v>
      </c>
      <c r="F110" s="23">
        <f ca="1">(COUNTIF($B$16:B110,$B$4)+COUNTIF($B$16:B110,$B$5)*0.5+COUNTIF($B$16:B110,$B$6)*0.5)/$A110</f>
        <v>0.4631578947368421</v>
      </c>
      <c r="G110" s="23">
        <f ca="1">(COUNTIF($C$16:C110,$C$4)+COUNTIF($C$16:C110,$C$5)*0.5+COUNTIF($C$16:C110,$C$6)*0.5)/$A110</f>
        <v>0.48421052631578948</v>
      </c>
      <c r="H110" s="23">
        <f ca="1">(COUNTIF($D$16:D110,$D$4)+COUNTIF($D$16:D110,$D$5)*0.5+COUNTIF($D$16:D110,$D$6)*0.5)/$A110</f>
        <v>0.54210526315789476</v>
      </c>
      <c r="I110" s="23">
        <f ca="1">(COUNTIF($E$16:E110,$E$4)+COUNTIF($E$16:E110,$E$5)*0.5+COUNTIF($E$16:E110,$E$6)*0.5)/$A110</f>
        <v>0.48421052631578948</v>
      </c>
      <c r="J110" s="21">
        <f t="shared" ca="1" si="33"/>
        <v>1</v>
      </c>
      <c r="K110" s="21">
        <f t="shared" ca="1" si="34"/>
        <v>1</v>
      </c>
      <c r="L110" s="21">
        <f t="shared" ca="1" si="35"/>
        <v>1</v>
      </c>
      <c r="M110" s="21">
        <f t="shared" ca="1" si="36"/>
        <v>1</v>
      </c>
      <c r="N110" s="24">
        <f t="shared" ca="1" si="37"/>
        <v>1</v>
      </c>
      <c r="O110" s="24">
        <f t="shared" ca="1" si="27"/>
        <v>1</v>
      </c>
      <c r="P110" s="24">
        <f t="shared" ca="1" si="28"/>
        <v>1</v>
      </c>
      <c r="Q110" s="24">
        <f t="shared" ca="1" si="29"/>
        <v>1</v>
      </c>
      <c r="R110" s="24">
        <f t="shared" ca="1" si="30"/>
        <v>0</v>
      </c>
      <c r="S110" s="25">
        <f ca="1">(1/(4*A110))*SUM($O$16:R110)</f>
        <v>0.51315789473684215</v>
      </c>
      <c r="T110" s="25"/>
      <c r="U110" s="26">
        <f t="shared" si="38"/>
        <v>95</v>
      </c>
      <c r="V110" s="24">
        <v>1</v>
      </c>
      <c r="W110" s="24">
        <v>1</v>
      </c>
      <c r="X110" s="24">
        <v>1</v>
      </c>
      <c r="Y110" s="24">
        <v>1</v>
      </c>
      <c r="Z110" s="24">
        <v>1</v>
      </c>
      <c r="AA110" s="24">
        <v>1</v>
      </c>
      <c r="AB110" s="24">
        <v>1</v>
      </c>
      <c r="AC110" s="24">
        <v>1</v>
      </c>
      <c r="AD110" s="24">
        <v>1</v>
      </c>
      <c r="AE110" s="24">
        <v>1</v>
      </c>
      <c r="AF110" s="24">
        <v>1</v>
      </c>
      <c r="AG110" s="24">
        <v>1</v>
      </c>
      <c r="AH110" s="24">
        <v>1</v>
      </c>
      <c r="AI110" s="24">
        <v>1</v>
      </c>
      <c r="AJ110" s="24">
        <v>1</v>
      </c>
      <c r="AK110" s="24">
        <v>1</v>
      </c>
      <c r="AL110" s="24">
        <v>1</v>
      </c>
      <c r="AM110" s="24">
        <v>1</v>
      </c>
      <c r="AN110" s="24">
        <v>1</v>
      </c>
      <c r="AO110" s="24">
        <v>1</v>
      </c>
    </row>
    <row r="111" spans="1:41" ht="15" customHeight="1" x14ac:dyDescent="0.15">
      <c r="A111" s="18">
        <f t="shared" si="32"/>
        <v>96</v>
      </c>
      <c r="B111" s="19" t="str">
        <f t="shared" ca="1" si="23"/>
        <v>A2A2</v>
      </c>
      <c r="C111" s="19" t="str">
        <f t="shared" ca="1" si="24"/>
        <v>B2B2</v>
      </c>
      <c r="D111" s="19" t="str">
        <f t="shared" ca="1" si="25"/>
        <v>C1C2</v>
      </c>
      <c r="E111" s="19" t="str">
        <f t="shared" ca="1" si="26"/>
        <v>D2D1</v>
      </c>
      <c r="F111" s="20">
        <f ca="1">(COUNTIF($B$16:B111,$B$4)+COUNTIF($B$16:B111,$B$5)*0.5+COUNTIF($B$16:B111,$B$6)*0.5)/$A111</f>
        <v>0.45833333333333331</v>
      </c>
      <c r="G111" s="20">
        <f ca="1">(COUNTIF($C$16:C111,$C$4)+COUNTIF($C$16:C111,$C$5)*0.5+COUNTIF($C$16:C111,$C$6)*0.5)/$A111</f>
        <v>0.47916666666666669</v>
      </c>
      <c r="H111" s="20">
        <f ca="1">(COUNTIF($D$16:D111,$D$4)+COUNTIF($D$16:D111,$D$5)*0.5+COUNTIF($D$16:D111,$D$6)*0.5)/$A111</f>
        <v>0.54166666666666663</v>
      </c>
      <c r="I111" s="20">
        <f ca="1">(COUNTIF($E$16:E111,$E$4)+COUNTIF($E$16:E111,$E$5)*0.5+COUNTIF($E$16:E111,$E$6)*0.5)/$A111</f>
        <v>0.484375</v>
      </c>
      <c r="J111" s="18">
        <f t="shared" ca="1" si="33"/>
        <v>1</v>
      </c>
      <c r="K111" s="18">
        <f t="shared" ca="1" si="34"/>
        <v>1</v>
      </c>
      <c r="L111" s="18">
        <f t="shared" ca="1" si="35"/>
        <v>1</v>
      </c>
      <c r="M111" s="18">
        <f t="shared" ca="1" si="36"/>
        <v>1</v>
      </c>
      <c r="N111" s="3">
        <f t="shared" ca="1" si="37"/>
        <v>1</v>
      </c>
      <c r="O111" s="2">
        <f t="shared" ca="1" si="27"/>
        <v>0</v>
      </c>
      <c r="P111" s="2">
        <f t="shared" ca="1" si="28"/>
        <v>0</v>
      </c>
      <c r="Q111" s="2">
        <f t="shared" ca="1" si="29"/>
        <v>1</v>
      </c>
      <c r="R111" s="2">
        <f t="shared" ca="1" si="30"/>
        <v>1</v>
      </c>
      <c r="S111" s="4">
        <f ca="1">(1/(4*A111))*SUM($O$16:R111)</f>
        <v>0.51302083333333326</v>
      </c>
      <c r="U111" s="17">
        <f t="shared" si="38"/>
        <v>96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16">
        <v>1</v>
      </c>
      <c r="AC111" s="16">
        <v>1</v>
      </c>
      <c r="AD111" s="16">
        <v>1</v>
      </c>
      <c r="AE111" s="16">
        <v>1</v>
      </c>
      <c r="AF111" s="16">
        <v>1</v>
      </c>
      <c r="AG111" s="16">
        <v>1</v>
      </c>
      <c r="AH111" s="16">
        <v>1</v>
      </c>
      <c r="AI111" s="16">
        <v>1</v>
      </c>
      <c r="AJ111" s="16">
        <v>1</v>
      </c>
      <c r="AK111" s="16">
        <v>1</v>
      </c>
      <c r="AL111" s="16">
        <v>1</v>
      </c>
      <c r="AM111" s="16">
        <v>1</v>
      </c>
      <c r="AN111" s="16">
        <v>1</v>
      </c>
      <c r="AO111" s="16">
        <v>1</v>
      </c>
    </row>
    <row r="112" spans="1:41" ht="15" customHeight="1" x14ac:dyDescent="0.15">
      <c r="A112" s="18">
        <f t="shared" si="32"/>
        <v>97</v>
      </c>
      <c r="B112" s="19" t="str">
        <f t="shared" ca="1" si="23"/>
        <v>A2A1</v>
      </c>
      <c r="C112" s="19" t="str">
        <f t="shared" ca="1" si="24"/>
        <v>B2B2</v>
      </c>
      <c r="D112" s="19" t="str">
        <f t="shared" ca="1" si="25"/>
        <v>C2C1</v>
      </c>
      <c r="E112" s="19" t="str">
        <f t="shared" ca="1" si="26"/>
        <v>D2D2</v>
      </c>
      <c r="F112" s="20">
        <f ca="1">(COUNTIF($B$16:B112,$B$4)+COUNTIF($B$16:B112,$B$5)*0.5+COUNTIF($B$16:B112,$B$6)*0.5)/$A112</f>
        <v>0.45876288659793812</v>
      </c>
      <c r="G112" s="20">
        <f ca="1">(COUNTIF($C$16:C112,$C$4)+COUNTIF($C$16:C112,$C$5)*0.5+COUNTIF($C$16:C112,$C$6)*0.5)/$A112</f>
        <v>0.47422680412371132</v>
      </c>
      <c r="H112" s="20">
        <f ca="1">(COUNTIF($D$16:D112,$D$4)+COUNTIF($D$16:D112,$D$5)*0.5+COUNTIF($D$16:D112,$D$6)*0.5)/$A112</f>
        <v>0.54123711340206182</v>
      </c>
      <c r="I112" s="20">
        <f ca="1">(COUNTIF($E$16:E112,$E$4)+COUNTIF($E$16:E112,$E$5)*0.5+COUNTIF($E$16:E112,$E$6)*0.5)/$A112</f>
        <v>0.47938144329896909</v>
      </c>
      <c r="J112" s="18">
        <f t="shared" ca="1" si="33"/>
        <v>1</v>
      </c>
      <c r="K112" s="18">
        <f t="shared" ca="1" si="34"/>
        <v>1</v>
      </c>
      <c r="L112" s="18">
        <f t="shared" ca="1" si="35"/>
        <v>1</v>
      </c>
      <c r="M112" s="18">
        <f t="shared" ca="1" si="36"/>
        <v>1</v>
      </c>
      <c r="N112" s="3">
        <f t="shared" ca="1" si="37"/>
        <v>1</v>
      </c>
      <c r="O112" s="2">
        <f t="shared" ca="1" si="27"/>
        <v>1</v>
      </c>
      <c r="P112" s="2">
        <f t="shared" ca="1" si="28"/>
        <v>0</v>
      </c>
      <c r="Q112" s="2">
        <f t="shared" ca="1" si="29"/>
        <v>1</v>
      </c>
      <c r="R112" s="2">
        <f t="shared" ca="1" si="30"/>
        <v>0</v>
      </c>
      <c r="S112" s="4">
        <f ca="1">(1/(4*A112))*SUM($O$16:R112)</f>
        <v>0.51288659793814428</v>
      </c>
      <c r="U112" s="17">
        <f>1+U111</f>
        <v>97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1</v>
      </c>
      <c r="AD112" s="16">
        <v>1</v>
      </c>
      <c r="AE112" s="16">
        <v>1</v>
      </c>
      <c r="AF112" s="16">
        <v>1</v>
      </c>
      <c r="AG112" s="16">
        <v>1</v>
      </c>
      <c r="AH112" s="16">
        <v>1</v>
      </c>
      <c r="AI112" s="16">
        <v>1</v>
      </c>
      <c r="AJ112" s="16">
        <v>1</v>
      </c>
      <c r="AK112" s="16">
        <v>1</v>
      </c>
      <c r="AL112" s="16">
        <v>1</v>
      </c>
      <c r="AM112" s="16">
        <v>1</v>
      </c>
      <c r="AN112" s="16">
        <v>1</v>
      </c>
      <c r="AO112" s="16">
        <v>1</v>
      </c>
    </row>
    <row r="113" spans="1:41" ht="15" customHeight="1" x14ac:dyDescent="0.15">
      <c r="A113" s="18">
        <f t="shared" si="32"/>
        <v>98</v>
      </c>
      <c r="B113" s="19" t="str">
        <f t="shared" ca="1" si="23"/>
        <v>A2A1</v>
      </c>
      <c r="C113" s="19" t="str">
        <f t="shared" ca="1" si="24"/>
        <v>B1B2</v>
      </c>
      <c r="D113" s="19" t="str">
        <f t="shared" ca="1" si="25"/>
        <v>C1C1</v>
      </c>
      <c r="E113" s="19" t="str">
        <f t="shared" ca="1" si="26"/>
        <v>D1D2</v>
      </c>
      <c r="F113" s="20">
        <f ca="1">(COUNTIF($B$16:B113,$B$4)+COUNTIF($B$16:B113,$B$5)*0.5+COUNTIF($B$16:B113,$B$6)*0.5)/$A113</f>
        <v>0.45918367346938777</v>
      </c>
      <c r="G113" s="20">
        <f ca="1">(COUNTIF($C$16:C113,$C$4)+COUNTIF($C$16:C113,$C$5)*0.5+COUNTIF($C$16:C113,$C$6)*0.5)/$A113</f>
        <v>0.47448979591836737</v>
      </c>
      <c r="H113" s="20">
        <f ca="1">(COUNTIF($D$16:D113,$D$4)+COUNTIF($D$16:D113,$D$5)*0.5+COUNTIF($D$16:D113,$D$6)*0.5)/$A113</f>
        <v>0.54591836734693877</v>
      </c>
      <c r="I113" s="20">
        <f ca="1">(COUNTIF($E$16:E113,$E$4)+COUNTIF($E$16:E113,$E$5)*0.5+COUNTIF($E$16:E113,$E$6)*0.5)/$A113</f>
        <v>0.47959183673469385</v>
      </c>
      <c r="J113" s="18">
        <f t="shared" ca="1" si="33"/>
        <v>1</v>
      </c>
      <c r="K113" s="18">
        <f t="shared" ca="1" si="34"/>
        <v>1</v>
      </c>
      <c r="L113" s="18">
        <f t="shared" ca="1" si="35"/>
        <v>1</v>
      </c>
      <c r="M113" s="18">
        <f t="shared" ca="1" si="36"/>
        <v>1</v>
      </c>
      <c r="N113" s="3">
        <f t="shared" ca="1" si="37"/>
        <v>1</v>
      </c>
      <c r="O113" s="2">
        <f t="shared" ca="1" si="27"/>
        <v>1</v>
      </c>
      <c r="P113" s="2">
        <f t="shared" ca="1" si="28"/>
        <v>1</v>
      </c>
      <c r="Q113" s="2">
        <f t="shared" ca="1" si="29"/>
        <v>0</v>
      </c>
      <c r="R113" s="2">
        <f t="shared" ca="1" si="30"/>
        <v>1</v>
      </c>
      <c r="S113" s="4">
        <f ca="1">(1/(4*A113))*SUM($O$16:R113)</f>
        <v>0.51530612244897955</v>
      </c>
      <c r="U113" s="17">
        <f>1+U112</f>
        <v>98</v>
      </c>
      <c r="V113" s="16">
        <v>1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1</v>
      </c>
      <c r="AC113" s="16">
        <v>1</v>
      </c>
      <c r="AD113" s="16">
        <v>1</v>
      </c>
      <c r="AE113" s="16">
        <v>1</v>
      </c>
      <c r="AF113" s="16">
        <v>1</v>
      </c>
      <c r="AG113" s="16">
        <v>1</v>
      </c>
      <c r="AH113" s="16">
        <v>1</v>
      </c>
      <c r="AI113" s="16">
        <v>1</v>
      </c>
      <c r="AJ113" s="16">
        <v>1</v>
      </c>
      <c r="AK113" s="16">
        <v>1</v>
      </c>
      <c r="AL113" s="16">
        <v>1</v>
      </c>
      <c r="AM113" s="16">
        <v>1</v>
      </c>
      <c r="AN113" s="16">
        <v>1</v>
      </c>
      <c r="AO113" s="16">
        <v>1</v>
      </c>
    </row>
    <row r="114" spans="1:41" ht="15" customHeight="1" x14ac:dyDescent="0.15">
      <c r="A114" s="18">
        <f t="shared" si="32"/>
        <v>99</v>
      </c>
      <c r="B114" s="19" t="str">
        <f t="shared" ca="1" si="23"/>
        <v>A1A2</v>
      </c>
      <c r="C114" s="19" t="str">
        <f t="shared" ca="1" si="24"/>
        <v>B1B1</v>
      </c>
      <c r="D114" s="19" t="str">
        <f t="shared" ca="1" si="25"/>
        <v>C2C2</v>
      </c>
      <c r="E114" s="19" t="str">
        <f t="shared" ca="1" si="26"/>
        <v>D1D1</v>
      </c>
      <c r="F114" s="20">
        <f ca="1">(COUNTIF($B$16:B114,$B$4)+COUNTIF($B$16:B114,$B$5)*0.5+COUNTIF($B$16:B114,$B$6)*0.5)/$A114</f>
        <v>0.45959595959595961</v>
      </c>
      <c r="G114" s="20">
        <f ca="1">(COUNTIF($C$16:C114,$C$4)+COUNTIF($C$16:C114,$C$5)*0.5+COUNTIF($C$16:C114,$C$6)*0.5)/$A114</f>
        <v>0.47979797979797978</v>
      </c>
      <c r="H114" s="20">
        <f ca="1">(COUNTIF($D$16:D114,$D$4)+COUNTIF($D$16:D114,$D$5)*0.5+COUNTIF($D$16:D114,$D$6)*0.5)/$A114</f>
        <v>0.54040404040404044</v>
      </c>
      <c r="I114" s="20">
        <f ca="1">(COUNTIF($E$16:E114,$E$4)+COUNTIF($E$16:E114,$E$5)*0.5+COUNTIF($E$16:E114,$E$6)*0.5)/$A114</f>
        <v>0.48484848484848486</v>
      </c>
      <c r="J114" s="18">
        <f t="shared" ca="1" si="33"/>
        <v>1</v>
      </c>
      <c r="K114" s="18">
        <f t="shared" ca="1" si="34"/>
        <v>1</v>
      </c>
      <c r="L114" s="18">
        <f t="shared" ca="1" si="35"/>
        <v>1</v>
      </c>
      <c r="M114" s="18">
        <f t="shared" ca="1" si="36"/>
        <v>1</v>
      </c>
      <c r="N114" s="3">
        <f t="shared" ca="1" si="37"/>
        <v>1</v>
      </c>
      <c r="O114" s="2">
        <f t="shared" ca="1" si="27"/>
        <v>1</v>
      </c>
      <c r="P114" s="2">
        <f t="shared" ca="1" si="28"/>
        <v>0</v>
      </c>
      <c r="Q114" s="2">
        <f t="shared" ca="1" si="29"/>
        <v>0</v>
      </c>
      <c r="R114" s="2">
        <f t="shared" ca="1" si="30"/>
        <v>0</v>
      </c>
      <c r="S114" s="4">
        <f ca="1">(1/(4*A114))*SUM($O$16:R114)</f>
        <v>0.51262626262626265</v>
      </c>
      <c r="U114" s="17">
        <f>1+U113</f>
        <v>99</v>
      </c>
      <c r="V114" s="16">
        <v>1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</v>
      </c>
      <c r="AC114" s="16">
        <v>1</v>
      </c>
      <c r="AD114" s="16">
        <v>1</v>
      </c>
      <c r="AE114" s="16">
        <v>1</v>
      </c>
      <c r="AF114" s="16">
        <v>1</v>
      </c>
      <c r="AG114" s="16">
        <v>1</v>
      </c>
      <c r="AH114" s="16">
        <v>1</v>
      </c>
      <c r="AI114" s="16">
        <v>1</v>
      </c>
      <c r="AJ114" s="16">
        <v>1</v>
      </c>
      <c r="AK114" s="16">
        <v>1</v>
      </c>
      <c r="AL114" s="16">
        <v>1</v>
      </c>
      <c r="AM114" s="16">
        <v>1</v>
      </c>
      <c r="AN114" s="16">
        <v>1</v>
      </c>
      <c r="AO114" s="16">
        <v>1</v>
      </c>
    </row>
    <row r="115" spans="1:41" s="24" customFormat="1" ht="15" customHeight="1" thickBot="1" x14ac:dyDescent="0.2">
      <c r="A115" s="21">
        <f t="shared" si="32"/>
        <v>100</v>
      </c>
      <c r="B115" s="22" t="str">
        <f t="shared" ca="1" si="23"/>
        <v>A1A2</v>
      </c>
      <c r="C115" s="22" t="str">
        <f t="shared" ca="1" si="24"/>
        <v>B2B2</v>
      </c>
      <c r="D115" s="22" t="str">
        <f t="shared" ca="1" si="25"/>
        <v>C2C2</v>
      </c>
      <c r="E115" s="22" t="str">
        <f t="shared" ca="1" si="26"/>
        <v>D2D1</v>
      </c>
      <c r="F115" s="23">
        <f ca="1">(COUNTIF($B$16:B115,$B$4)+COUNTIF($B$16:B115,$B$5)*0.5+COUNTIF($B$16:B115,$B$6)*0.5)/$A115</f>
        <v>0.46</v>
      </c>
      <c r="G115" s="23">
        <f ca="1">(COUNTIF($C$16:C115,$C$4)+COUNTIF($C$16:C115,$C$5)*0.5+COUNTIF($C$16:C115,$C$6)*0.5)/$A115</f>
        <v>0.47499999999999998</v>
      </c>
      <c r="H115" s="23">
        <f ca="1">(COUNTIF($D$16:D115,$D$4)+COUNTIF($D$16:D115,$D$5)*0.5+COUNTIF($D$16:D115,$D$6)*0.5)/$A115</f>
        <v>0.53500000000000003</v>
      </c>
      <c r="I115" s="23">
        <f ca="1">(COUNTIF($E$16:E115,$E$4)+COUNTIF($E$16:E115,$E$5)*0.5+COUNTIF($E$16:E115,$E$6)*0.5)/$A115</f>
        <v>0.48499999999999999</v>
      </c>
      <c r="J115" s="21">
        <f t="shared" ca="1" si="33"/>
        <v>1</v>
      </c>
      <c r="K115" s="21">
        <f t="shared" ca="1" si="34"/>
        <v>1</v>
      </c>
      <c r="L115" s="21">
        <f t="shared" ca="1" si="35"/>
        <v>1</v>
      </c>
      <c r="M115" s="21">
        <f t="shared" ca="1" si="36"/>
        <v>1</v>
      </c>
      <c r="N115" s="24">
        <f t="shared" ca="1" si="37"/>
        <v>1</v>
      </c>
      <c r="O115" s="24">
        <f t="shared" ca="1" si="27"/>
        <v>1</v>
      </c>
      <c r="P115" s="24">
        <f t="shared" ca="1" si="28"/>
        <v>0</v>
      </c>
      <c r="Q115" s="24">
        <f t="shared" ca="1" si="29"/>
        <v>0</v>
      </c>
      <c r="R115" s="24">
        <f t="shared" ca="1" si="30"/>
        <v>1</v>
      </c>
      <c r="S115" s="25">
        <f ca="1">(1/(4*A115))*SUM($O$16:R115)</f>
        <v>0.51249999999999996</v>
      </c>
      <c r="T115" s="25"/>
      <c r="U115" s="27">
        <f>1+U114</f>
        <v>100</v>
      </c>
      <c r="V115" s="24">
        <v>1</v>
      </c>
      <c r="W115" s="24">
        <v>1</v>
      </c>
      <c r="X115" s="24">
        <v>1</v>
      </c>
      <c r="Y115" s="24">
        <v>1</v>
      </c>
      <c r="Z115" s="24">
        <v>1</v>
      </c>
      <c r="AA115" s="24">
        <v>1</v>
      </c>
      <c r="AB115" s="24">
        <v>1</v>
      </c>
      <c r="AC115" s="24">
        <v>1</v>
      </c>
      <c r="AD115" s="24">
        <v>1</v>
      </c>
      <c r="AE115" s="24">
        <v>1</v>
      </c>
      <c r="AF115" s="24">
        <v>1</v>
      </c>
      <c r="AG115" s="24">
        <v>1</v>
      </c>
      <c r="AH115" s="24">
        <v>1</v>
      </c>
      <c r="AI115" s="24">
        <v>1</v>
      </c>
      <c r="AJ115" s="24">
        <v>1</v>
      </c>
      <c r="AK115" s="24">
        <v>1</v>
      </c>
      <c r="AL115" s="24">
        <v>1</v>
      </c>
      <c r="AM115" s="24">
        <v>1</v>
      </c>
      <c r="AN115" s="24">
        <v>1</v>
      </c>
      <c r="AO115" s="24">
        <v>1</v>
      </c>
    </row>
    <row r="116" spans="1:41" ht="15" customHeight="1" x14ac:dyDescent="0.15">
      <c r="R116" s="13"/>
      <c r="S116" s="13"/>
      <c r="U116" s="28" t="s">
        <v>40</v>
      </c>
      <c r="V116" s="29">
        <f>AVERAGE(V16:V115)</f>
        <v>1</v>
      </c>
      <c r="W116" s="29">
        <f t="shared" ref="W116:AO116" si="39">AVERAGE(W16:W115)</f>
        <v>1</v>
      </c>
      <c r="X116" s="29">
        <f t="shared" si="39"/>
        <v>1</v>
      </c>
      <c r="Y116" s="29">
        <f t="shared" si="39"/>
        <v>1</v>
      </c>
      <c r="Z116" s="29">
        <f t="shared" si="39"/>
        <v>1</v>
      </c>
      <c r="AA116" s="29">
        <f t="shared" si="39"/>
        <v>1</v>
      </c>
      <c r="AB116" s="29">
        <f t="shared" si="39"/>
        <v>1</v>
      </c>
      <c r="AC116" s="29">
        <f t="shared" si="39"/>
        <v>1</v>
      </c>
      <c r="AD116" s="29">
        <f t="shared" si="39"/>
        <v>1</v>
      </c>
      <c r="AE116" s="29">
        <f t="shared" si="39"/>
        <v>1</v>
      </c>
      <c r="AF116" s="29">
        <f t="shared" si="39"/>
        <v>1</v>
      </c>
      <c r="AG116" s="29">
        <f t="shared" si="39"/>
        <v>1</v>
      </c>
      <c r="AH116" s="29">
        <f t="shared" si="39"/>
        <v>1</v>
      </c>
      <c r="AI116" s="29">
        <f t="shared" si="39"/>
        <v>1</v>
      </c>
      <c r="AJ116" s="29">
        <f t="shared" si="39"/>
        <v>1</v>
      </c>
      <c r="AK116" s="29">
        <f t="shared" si="39"/>
        <v>1</v>
      </c>
      <c r="AL116" s="29">
        <f t="shared" si="39"/>
        <v>1</v>
      </c>
      <c r="AM116" s="29">
        <f t="shared" si="39"/>
        <v>1</v>
      </c>
      <c r="AN116" s="29">
        <f t="shared" si="39"/>
        <v>1</v>
      </c>
      <c r="AO116" s="29">
        <f t="shared" si="39"/>
        <v>1</v>
      </c>
    </row>
    <row r="117" spans="1:41" ht="15" customHeight="1" x14ac:dyDescent="0.15">
      <c r="R117" s="13"/>
      <c r="S117" s="13"/>
    </row>
  </sheetData>
  <mergeCells count="6">
    <mergeCell ref="B3:E3"/>
    <mergeCell ref="G5:H5"/>
    <mergeCell ref="O14:S14"/>
    <mergeCell ref="B14:E14"/>
    <mergeCell ref="F14:I14"/>
    <mergeCell ref="J14:N14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Genetic Diversity</vt:lpstr>
    </vt:vector>
  </TitlesOfParts>
  <Company>Wildlife Research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Vermont Cooperative Fish and</dc:creator>
  <cp:lastModifiedBy>Microsoft Office User</cp:lastModifiedBy>
  <dcterms:created xsi:type="dcterms:W3CDTF">2000-05-13T23:24:47Z</dcterms:created>
  <dcterms:modified xsi:type="dcterms:W3CDTF">2020-06-25T18:27:39Z</dcterms:modified>
</cp:coreProperties>
</file>